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ny.brum\Downloads\"/>
    </mc:Choice>
  </mc:AlternateContent>
  <xr:revisionPtr revIDLastSave="0" documentId="13_ncr:1_{0E65475E-87A0-48EE-B4C8-066F60FF65B8}" xr6:coauthVersionLast="47" xr6:coauthVersionMax="47" xr10:uidLastSave="{00000000-0000-0000-0000-000000000000}"/>
  <bookViews>
    <workbookView xWindow="-120" yWindow="-120" windowWidth="29040" windowHeight="15840" tabRatio="822" xr2:uid="{49606DA0-370B-4467-85F6-0DA672F6ACCE}"/>
  </bookViews>
  <sheets>
    <sheet name="Quantitativo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3" i="1" l="1"/>
  <c r="F53" i="1"/>
  <c r="H19" i="1" s="1"/>
  <c r="D53" i="1"/>
  <c r="C53" i="1"/>
  <c r="E26" i="1" s="1"/>
  <c r="D12" i="1"/>
  <c r="F12" i="1"/>
  <c r="G12" i="1"/>
  <c r="I12" i="1"/>
  <c r="J12" i="1"/>
  <c r="C12" i="1"/>
  <c r="E11" i="1" s="1"/>
  <c r="G94" i="1" l="1"/>
  <c r="F94" i="1"/>
  <c r="H92" i="1" s="1"/>
  <c r="D94" i="1"/>
  <c r="C94" i="1"/>
  <c r="J94" i="1"/>
  <c r="I94" i="1"/>
  <c r="K92" i="1" s="1"/>
  <c r="H18" i="1"/>
  <c r="J53" i="1"/>
  <c r="I53" i="1"/>
  <c r="K53" i="1" s="1"/>
  <c r="H50" i="1"/>
  <c r="H42" i="1"/>
  <c r="H34" i="1"/>
  <c r="H26" i="1"/>
  <c r="H49" i="1"/>
  <c r="H41" i="1"/>
  <c r="H33" i="1"/>
  <c r="H25" i="1"/>
  <c r="E42" i="1"/>
  <c r="H48" i="1"/>
  <c r="H40" i="1"/>
  <c r="H32" i="1"/>
  <c r="H24" i="1"/>
  <c r="H47" i="1"/>
  <c r="H23" i="1"/>
  <c r="H46" i="1"/>
  <c r="H38" i="1"/>
  <c r="H30" i="1"/>
  <c r="H22" i="1"/>
  <c r="H39" i="1"/>
  <c r="H31" i="1"/>
  <c r="H45" i="1"/>
  <c r="H37" i="1"/>
  <c r="H29" i="1"/>
  <c r="H21" i="1"/>
  <c r="H52" i="1"/>
  <c r="H44" i="1"/>
  <c r="H36" i="1"/>
  <c r="H28" i="1"/>
  <c r="H20" i="1"/>
  <c r="H51" i="1"/>
  <c r="H43" i="1"/>
  <c r="H35" i="1"/>
  <c r="H27" i="1"/>
  <c r="E39" i="1"/>
  <c r="E41" i="1"/>
  <c r="E33" i="1"/>
  <c r="E32" i="1"/>
  <c r="E50" i="1"/>
  <c r="E31" i="1"/>
  <c r="E49" i="1"/>
  <c r="E25" i="1"/>
  <c r="E48" i="1"/>
  <c r="E24" i="1"/>
  <c r="E40" i="1"/>
  <c r="E23" i="1"/>
  <c r="E20" i="1"/>
  <c r="E19" i="1"/>
  <c r="E47" i="1"/>
  <c r="E38" i="1"/>
  <c r="E30" i="1"/>
  <c r="E22" i="1"/>
  <c r="E46" i="1"/>
  <c r="E37" i="1"/>
  <c r="E29" i="1"/>
  <c r="E21" i="1"/>
  <c r="E18" i="1"/>
  <c r="E45" i="1"/>
  <c r="E36" i="1"/>
  <c r="E28" i="1"/>
  <c r="E52" i="1"/>
  <c r="E44" i="1"/>
  <c r="E35" i="1"/>
  <c r="E27" i="1"/>
  <c r="E51" i="1"/>
  <c r="E43" i="1"/>
  <c r="E34" i="1"/>
  <c r="H10" i="1"/>
  <c r="H11" i="1"/>
  <c r="K11" i="1"/>
  <c r="K10" i="1"/>
  <c r="E10" i="1"/>
  <c r="H72" i="1" l="1"/>
  <c r="H88" i="1"/>
  <c r="H73" i="1"/>
  <c r="H66" i="1"/>
  <c r="H82" i="1"/>
  <c r="H59" i="1"/>
  <c r="H75" i="1"/>
  <c r="H60" i="1"/>
  <c r="E92" i="1"/>
  <c r="E58" i="1"/>
  <c r="H65" i="1"/>
  <c r="H90" i="1"/>
  <c r="H83" i="1"/>
  <c r="H68" i="1"/>
  <c r="H93" i="1"/>
  <c r="H91" i="1"/>
  <c r="H84" i="1"/>
  <c r="H81" i="1"/>
  <c r="H77" i="1"/>
  <c r="H76" i="1"/>
  <c r="H69" i="1"/>
  <c r="H89" i="1"/>
  <c r="H62" i="1"/>
  <c r="H61" i="1"/>
  <c r="H58" i="1"/>
  <c r="H64" i="1"/>
  <c r="H79" i="1"/>
  <c r="H63" i="1"/>
  <c r="H85" i="1"/>
  <c r="H70" i="1"/>
  <c r="H78" i="1"/>
  <c r="H86" i="1"/>
  <c r="H80" i="1"/>
  <c r="H74" i="1"/>
  <c r="H67" i="1"/>
  <c r="H71" i="1"/>
  <c r="H87" i="1"/>
  <c r="K59" i="1"/>
  <c r="K58" i="1"/>
  <c r="E65" i="1"/>
  <c r="E73" i="1"/>
  <c r="E81" i="1"/>
  <c r="E89" i="1"/>
  <c r="E63" i="1"/>
  <c r="E66" i="1"/>
  <c r="E74" i="1"/>
  <c r="E82" i="1"/>
  <c r="E90" i="1"/>
  <c r="E71" i="1"/>
  <c r="E80" i="1"/>
  <c r="E59" i="1"/>
  <c r="E67" i="1"/>
  <c r="E75" i="1"/>
  <c r="E83" i="1"/>
  <c r="E91" i="1"/>
  <c r="E72" i="1"/>
  <c r="E60" i="1"/>
  <c r="E68" i="1"/>
  <c r="E76" i="1"/>
  <c r="E84" i="1"/>
  <c r="E93" i="1"/>
  <c r="E79" i="1"/>
  <c r="E61" i="1"/>
  <c r="E69" i="1"/>
  <c r="E77" i="1"/>
  <c r="E85" i="1"/>
  <c r="E87" i="1"/>
  <c r="E64" i="1"/>
  <c r="E88" i="1"/>
  <c r="E62" i="1"/>
  <c r="E70" i="1"/>
  <c r="E78" i="1"/>
  <c r="E86" i="1"/>
  <c r="K65" i="1"/>
  <c r="K73" i="1"/>
  <c r="K81" i="1"/>
  <c r="K90" i="1"/>
  <c r="K94" i="1"/>
  <c r="K66" i="1"/>
  <c r="K74" i="1"/>
  <c r="K82" i="1"/>
  <c r="K91" i="1"/>
  <c r="K68" i="1"/>
  <c r="K85" i="1"/>
  <c r="K69" i="1"/>
  <c r="K77" i="1"/>
  <c r="K86" i="1"/>
  <c r="K84" i="1"/>
  <c r="K80" i="1"/>
  <c r="K67" i="1"/>
  <c r="K75" i="1"/>
  <c r="K83" i="1"/>
  <c r="K93" i="1"/>
  <c r="K76" i="1"/>
  <c r="K60" i="1"/>
  <c r="K61" i="1"/>
  <c r="K62" i="1"/>
  <c r="K70" i="1"/>
  <c r="K78" i="1"/>
  <c r="K87" i="1"/>
  <c r="K63" i="1"/>
  <c r="K71" i="1"/>
  <c r="K79" i="1"/>
  <c r="K88" i="1"/>
  <c r="K64" i="1"/>
  <c r="K72" i="1"/>
  <c r="K89" i="1"/>
  <c r="K48" i="1"/>
  <c r="K28" i="1"/>
  <c r="K51" i="1"/>
  <c r="K44" i="1"/>
  <c r="K36" i="1"/>
  <c r="K29" i="1"/>
  <c r="K52" i="1"/>
  <c r="K37" i="1"/>
  <c r="K45" i="1"/>
  <c r="K38" i="1"/>
  <c r="K18" i="1"/>
  <c r="K22" i="1"/>
  <c r="K30" i="1"/>
  <c r="K39" i="1"/>
  <c r="K47" i="1"/>
  <c r="K46" i="1"/>
  <c r="K25" i="1"/>
  <c r="K26" i="1"/>
  <c r="K19" i="1"/>
  <c r="K20" i="1"/>
  <c r="K24" i="1"/>
  <c r="K33" i="1"/>
  <c r="K34" i="1"/>
  <c r="K27" i="1"/>
  <c r="K21" i="1"/>
  <c r="K32" i="1"/>
  <c r="K41" i="1"/>
  <c r="K42" i="1"/>
  <c r="K35" i="1"/>
  <c r="K23" i="1"/>
  <c r="K40" i="1"/>
  <c r="K49" i="1"/>
  <c r="K50" i="1"/>
  <c r="K43" i="1"/>
  <c r="K31" i="1"/>
  <c r="H53" i="1"/>
  <c r="E53" i="1"/>
  <c r="H12" i="1"/>
  <c r="E12" i="1"/>
  <c r="K12" i="1"/>
  <c r="H94" i="1" l="1"/>
  <c r="E9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8B925DD-BFE7-457E-8476-9A25F747F330}" keepAlive="1" name="Consulta - Export" description="Conexão com a consulta 'Export' na pasta de trabalho." type="5" refreshedVersion="0" background="1" saveData="1">
    <dbPr connection="Provider=Microsoft.Mashup.OleDb.1;Data Source=$Workbook$;Location=Export;Extended Properties=&quot;&quot;" command="SELECT * FROM [Export]"/>
  </connection>
  <connection id="2" xr16:uid="{A4EC2B56-07F1-4B60-8ED9-FCE2C7C77A36}" keepAlive="1" name="Consulta - Export (2)" description="Conexão com a consulta 'Export (2)' na pasta de trabalho." type="5" refreshedVersion="0" background="1" saveData="1">
    <dbPr connection="Provider=Microsoft.Mashup.OleDb.1;Data Source=$Workbook$;Location=&quot;Export (2)&quot;;Extended Properties=&quot;&quot;" command="SELECT * FROM [Export (2)]"/>
  </connection>
  <connection id="3" xr16:uid="{363CBE4E-599F-4814-92A9-8A1A72B91EE6}" keepAlive="1" name="Consulta - Tabela1" description="Conexão com a consulta 'Tabela1' na pasta de trabalho." type="5" refreshedVersion="0" background="1" saveData="1">
    <dbPr connection="Provider=Microsoft.Mashup.OleDb.1;Data Source=$Workbook$;Location=Tabela1;Extended Properties=&quot;&quot;" command="SELECT * FROM [Tabela1]"/>
  </connection>
</connections>
</file>

<file path=xl/sharedStrings.xml><?xml version="1.0" encoding="utf-8"?>
<sst xmlns="http://schemas.openxmlformats.org/spreadsheetml/2006/main" count="113" uniqueCount="52">
  <si>
    <t>Ministério dos Direitos Humanos e da Cidadania - DISQUE 100</t>
  </si>
  <si>
    <t>Geral de Denúncias</t>
  </si>
  <si>
    <t>Dados de Denúncias - Violências Sexuais contra Crianças e Adolescentes</t>
  </si>
  <si>
    <t>Período: 2022 até 25/01/2024</t>
  </si>
  <si>
    <t>Emitido em: 30/01/2024</t>
  </si>
  <si>
    <t>Espécie de violação</t>
  </si>
  <si>
    <t>% de Denúncias em 2022</t>
  </si>
  <si>
    <t>% de Denúncias em 2023</t>
  </si>
  <si>
    <t>% de Denúncias em 2024</t>
  </si>
  <si>
    <t>Denúncias</t>
  </si>
  <si>
    <t>Violações</t>
  </si>
  <si>
    <t>ABUSO SEXUAL</t>
  </si>
  <si>
    <t>EXPLORAÇÃO SEXUAL</t>
  </si>
  <si>
    <t>Total</t>
  </si>
  <si>
    <t>Cenário de violação</t>
  </si>
  <si>
    <t>AMBIENTE VIRTUAL (NO ÂMBITO DA INTERNET)</t>
  </si>
  <si>
    <t>VIOLAÇÃO ABUSO SEXUAL</t>
  </si>
  <si>
    <t>CASA ONDE RESIDE A VÍTIMA E O SUSPEITO</t>
  </si>
  <si>
    <t>CASA DO SUSPEITO</t>
  </si>
  <si>
    <t>CASA DA VÍTIMA</t>
  </si>
  <si>
    <t>INSTITUIÇÃO DE ENSINO</t>
  </si>
  <si>
    <t>OUTROS</t>
  </si>
  <si>
    <t>VIA PÚBLICA</t>
  </si>
  <si>
    <t>CASA DE FAMILIARES</t>
  </si>
  <si>
    <t>LOCAL DE TRABALHO DO AGRESSOR</t>
  </si>
  <si>
    <t>NÃO SABE INFORMAR</t>
  </si>
  <si>
    <t>CASA DE TERCEIRO</t>
  </si>
  <si>
    <t>LOCAL DE TRABALHO DA VÍTIMA</t>
  </si>
  <si>
    <t>ÓRGÃOS PÚBLICOS</t>
  </si>
  <si>
    <t>AMBIENTE DE LAZER/ESPORTE/ENTRETENIMENTO</t>
  </si>
  <si>
    <t>BAR, RESTAURANTE, LANCHONETE</t>
  </si>
  <si>
    <t>ESTABELECIMENTO COMERCIAL</t>
  </si>
  <si>
    <t>SERVIÇO DE ABRIGAMENTO</t>
  </si>
  <si>
    <t>ÔNIBUS</t>
  </si>
  <si>
    <t>ESTABELECIMENTO DE SAÚDE</t>
  </si>
  <si>
    <t>*(N/D)</t>
  </si>
  <si>
    <t>AMBIENTE DE LAZER</t>
  </si>
  <si>
    <t>EVENTO PÚBLICO</t>
  </si>
  <si>
    <t>CASA NOTURNA</t>
  </si>
  <si>
    <t>MANICÔMIO/HOSPITAL PSIQUIÁTRICO/CASA DE SAÚDE MENTAL</t>
  </si>
  <si>
    <t>TRANSPORTE MARÍTIMO</t>
  </si>
  <si>
    <t>UNIDADE DE MEDIDA SOCIOEDUCATIVA</t>
  </si>
  <si>
    <t>BERÇÁRIO/CRECHE</t>
  </si>
  <si>
    <t>TAXI/TRANSPORTE APLICATIVO</t>
  </si>
  <si>
    <t>CENTRO DE REFERÊNCIA</t>
  </si>
  <si>
    <t>CLUBE ESPORTIVO</t>
  </si>
  <si>
    <t>DELEGACIA DE POLÍCIA</t>
  </si>
  <si>
    <t>CENTRO DE TREINAMENTO</t>
  </si>
  <si>
    <t>SHOPPING</t>
  </si>
  <si>
    <t>LOJA</t>
  </si>
  <si>
    <t>TAXI</t>
  </si>
  <si>
    <t>INSTITUIÇÃO DE LONGA PERMANÊNCIA DE IDOSO - ILPI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</si>
</sst>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8"/>
      <name val="Calibri"/>
      <family val="2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theme="7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164" fontId="0" fillId="0" borderId="0" xfId="2" applyNumberFormat="1" applyFont="1" applyBorder="1" applyAlignment="1">
      <alignment horizontal="center"/>
    </xf>
    <xf numFmtId="0" fontId="2" fillId="2" borderId="8" xfId="0" applyFont="1" applyFill="1" applyBorder="1" applyAlignment="1">
      <alignment horizontal="right"/>
    </xf>
    <xf numFmtId="164" fontId="0" fillId="0" borderId="9" xfId="2" applyNumberFormat="1" applyFont="1" applyBorder="1" applyAlignment="1">
      <alignment horizontal="center"/>
    </xf>
    <xf numFmtId="164" fontId="0" fillId="0" borderId="10" xfId="2" applyNumberFormat="1" applyFont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0" fillId="0" borderId="14" xfId="2" applyNumberFormat="1" applyFont="1" applyBorder="1" applyAlignment="1">
      <alignment horizontal="center"/>
    </xf>
    <xf numFmtId="164" fontId="0" fillId="0" borderId="15" xfId="2" applyNumberFormat="1" applyFont="1" applyBorder="1" applyAlignment="1">
      <alignment horizontal="center"/>
    </xf>
    <xf numFmtId="9" fontId="2" fillId="2" borderId="7" xfId="5" applyFont="1" applyFill="1" applyBorder="1" applyAlignment="1">
      <alignment horizontal="center"/>
    </xf>
    <xf numFmtId="10" fontId="0" fillId="0" borderId="4" xfId="5" applyNumberFormat="1" applyFont="1" applyBorder="1" applyAlignment="1">
      <alignment horizontal="center"/>
    </xf>
    <xf numFmtId="10" fontId="0" fillId="0" borderId="10" xfId="5" applyNumberFormat="1" applyFont="1" applyBorder="1" applyAlignment="1">
      <alignment horizontal="center"/>
    </xf>
    <xf numFmtId="10" fontId="0" fillId="0" borderId="15" xfId="5" applyNumberFormat="1" applyFont="1" applyBorder="1" applyAlignment="1">
      <alignment horizontal="center"/>
    </xf>
    <xf numFmtId="0" fontId="5" fillId="0" borderId="0" xfId="1" applyFont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3" fontId="0" fillId="0" borderId="10" xfId="5" applyNumberFormat="1" applyFont="1" applyBorder="1" applyAlignment="1">
      <alignment horizontal="center"/>
    </xf>
    <xf numFmtId="3" fontId="0" fillId="0" borderId="15" xfId="5" applyNumberFormat="1" applyFont="1" applyBorder="1" applyAlignment="1">
      <alignment horizontal="center"/>
    </xf>
    <xf numFmtId="3" fontId="0" fillId="0" borderId="10" xfId="2" applyNumberFormat="1" applyFont="1" applyBorder="1" applyAlignment="1">
      <alignment horizontal="center"/>
    </xf>
    <xf numFmtId="3" fontId="0" fillId="0" borderId="15" xfId="2" applyNumberFormat="1" applyFont="1" applyBorder="1" applyAlignment="1">
      <alignment horizontal="center"/>
    </xf>
    <xf numFmtId="0" fontId="0" fillId="0" borderId="4" xfId="0" applyBorder="1"/>
    <xf numFmtId="3" fontId="0" fillId="0" borderId="4" xfId="0" applyNumberFormat="1" applyBorder="1"/>
    <xf numFmtId="0" fontId="0" fillId="0" borderId="10" xfId="0" applyBorder="1"/>
    <xf numFmtId="3" fontId="0" fillId="0" borderId="11" xfId="0" applyNumberFormat="1" applyBorder="1"/>
    <xf numFmtId="0" fontId="0" fillId="0" borderId="15" xfId="0" applyBorder="1"/>
    <xf numFmtId="3" fontId="0" fillId="0" borderId="9" xfId="0" applyNumberFormat="1" applyBorder="1"/>
    <xf numFmtId="3" fontId="0" fillId="0" borderId="14" xfId="0" applyNumberFormat="1" applyBorder="1"/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3" fontId="0" fillId="0" borderId="10" xfId="0" applyNumberFormat="1" applyBorder="1"/>
    <xf numFmtId="3" fontId="0" fillId="0" borderId="23" xfId="0" applyNumberFormat="1" applyBorder="1"/>
    <xf numFmtId="0" fontId="2" fillId="2" borderId="8" xfId="0" applyFont="1" applyFill="1" applyBorder="1" applyAlignment="1">
      <alignment horizontal="center"/>
    </xf>
    <xf numFmtId="3" fontId="0" fillId="0" borderId="24" xfId="0" applyNumberFormat="1" applyBorder="1"/>
    <xf numFmtId="164" fontId="2" fillId="2" borderId="8" xfId="0" applyNumberFormat="1" applyFont="1" applyFill="1" applyBorder="1" applyAlignment="1">
      <alignment horizontal="center"/>
    </xf>
    <xf numFmtId="3" fontId="0" fillId="0" borderId="25" xfId="0" applyNumberFormat="1" applyBorder="1"/>
    <xf numFmtId="10" fontId="0" fillId="0" borderId="23" xfId="5" applyNumberFormat="1" applyFont="1" applyBorder="1" applyAlignment="1">
      <alignment horizontal="center"/>
    </xf>
    <xf numFmtId="10" fontId="0" fillId="0" borderId="24" xfId="5" applyNumberFormat="1" applyFont="1" applyBorder="1" applyAlignment="1">
      <alignment horizontal="center"/>
    </xf>
    <xf numFmtId="9" fontId="2" fillId="2" borderId="8" xfId="5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10" fontId="0" fillId="0" borderId="27" xfId="5" applyNumberFormat="1" applyFont="1" applyBorder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3" fillId="0" borderId="5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6">
    <cellStyle name="Normal" xfId="0" builtinId="0"/>
    <cellStyle name="Normal 2" xfId="1" xr:uid="{2E728560-6746-402E-A9E7-F9E5D1CAC610}"/>
    <cellStyle name="Normal 2 2" xfId="3" xr:uid="{922005EE-D30C-4A6B-9E4E-CF434BB0830E}"/>
    <cellStyle name="Porcentagem" xfId="5" builtinId="5"/>
    <cellStyle name="Vírgula" xfId="2" builtinId="3"/>
    <cellStyle name="Vírgula 2" xfId="4" xr:uid="{F5414797-8166-4584-9E02-150CA0C2DD19}"/>
  </cellStyles>
  <dxfs count="0"/>
  <tableStyles count="0" defaultTableStyle="TableStyleMedium2" defaultPivotStyle="PivotStyleLight16"/>
  <colors>
    <mruColors>
      <color rgb="FFE99A27"/>
      <color rgb="FFFF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114300</xdr:colOff>
      <xdr:row>2</xdr:row>
      <xdr:rowOff>151560</xdr:rowOff>
    </xdr:from>
    <xdr:to>
      <xdr:col>12</xdr:col>
      <xdr:colOff>150019</xdr:colOff>
      <xdr:row>5</xdr:row>
      <xdr:rowOff>189116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3E5132C-D095-4D14-A4AD-C571A3BA4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48675" y="523035"/>
          <a:ext cx="1102519" cy="60905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104776</xdr:colOff>
      <xdr:row>2</xdr:row>
      <xdr:rowOff>108697</xdr:rowOff>
    </xdr:from>
    <xdr:to>
      <xdr:col>1</xdr:col>
      <xdr:colOff>1209676</xdr:colOff>
      <xdr:row>5</xdr:row>
      <xdr:rowOff>146253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E2BC2E95-8F7A-4E01-AD20-7BD0604B1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1" y="546847"/>
          <a:ext cx="1104900" cy="60905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AD71B-5781-4D75-BBCE-6F96AB8D9597}">
  <dimension ref="B1:L94"/>
  <sheetViews>
    <sheetView showGridLines="0" tabSelected="1" topLeftCell="A19" workbookViewId="0">
      <selection activeCell="M15" sqref="M15"/>
    </sheetView>
  </sheetViews>
  <sheetFormatPr defaultRowHeight="15" x14ac:dyDescent="0.25"/>
  <cols>
    <col min="1" max="1" width="2.140625" customWidth="1"/>
    <col min="2" max="2" width="59.42578125" bestFit="1" customWidth="1"/>
    <col min="3" max="3" width="10.140625" bestFit="1" customWidth="1"/>
    <col min="4" max="4" width="9.5703125" bestFit="1" customWidth="1"/>
    <col min="5" max="5" width="14.5703125" customWidth="1"/>
    <col min="6" max="6" width="10.140625" bestFit="1" customWidth="1"/>
    <col min="7" max="7" width="9.5703125" bestFit="1" customWidth="1"/>
    <col min="8" max="8" width="14.5703125" customWidth="1"/>
    <col min="9" max="9" width="10.140625" bestFit="1" customWidth="1"/>
    <col min="10" max="10" width="9.5703125" bestFit="1" customWidth="1"/>
    <col min="11" max="11" width="15.42578125" customWidth="1"/>
    <col min="12" max="12" width="0.5703125" customWidth="1"/>
    <col min="13" max="13" width="10.140625" bestFit="1" customWidth="1"/>
  </cols>
  <sheetData>
    <row r="1" spans="2:12" ht="10.5" customHeight="1" thickBot="1" x14ac:dyDescent="0.3"/>
    <row r="2" spans="2:12" ht="18.75" customHeight="1" x14ac:dyDescent="0.25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2:12" x14ac:dyDescent="0.25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2:12" ht="15" customHeight="1" x14ac:dyDescent="0.25">
      <c r="B4" s="47" t="s">
        <v>2</v>
      </c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2:12" x14ac:dyDescent="0.25">
      <c r="B5" s="49" t="s">
        <v>3</v>
      </c>
      <c r="C5" s="49"/>
      <c r="D5" s="49"/>
      <c r="E5" s="49"/>
      <c r="F5" s="49"/>
      <c r="G5" s="49"/>
      <c r="H5" s="49"/>
      <c r="I5" s="49"/>
      <c r="J5" s="49"/>
      <c r="K5" s="49"/>
      <c r="L5" s="50"/>
    </row>
    <row r="6" spans="2:12" ht="15.75" thickBot="1" x14ac:dyDescent="0.3">
      <c r="B6" s="51" t="s">
        <v>4</v>
      </c>
      <c r="C6" s="51"/>
      <c r="D6" s="51"/>
      <c r="E6" s="51"/>
      <c r="F6" s="51"/>
      <c r="G6" s="51"/>
      <c r="H6" s="51"/>
      <c r="I6" s="51"/>
      <c r="J6" s="51"/>
      <c r="K6" s="51"/>
      <c r="L6" s="52"/>
    </row>
    <row r="7" spans="2:12" ht="15.75" thickBot="1" x14ac:dyDescent="0.3">
      <c r="B7" s="17"/>
      <c r="C7" s="16"/>
      <c r="D7" s="18"/>
      <c r="E7" s="16"/>
      <c r="F7" s="16"/>
      <c r="G7" s="18"/>
      <c r="H7" s="16"/>
      <c r="I7" s="16"/>
      <c r="J7" s="16"/>
      <c r="K7" s="15"/>
      <c r="L7" s="15"/>
    </row>
    <row r="8" spans="2:12" ht="15.75" thickBot="1" x14ac:dyDescent="0.3">
      <c r="B8" s="55" t="s">
        <v>5</v>
      </c>
      <c r="C8" s="57">
        <v>2022</v>
      </c>
      <c r="D8" s="58"/>
      <c r="E8" s="53" t="s">
        <v>6</v>
      </c>
      <c r="F8" s="57">
        <v>2023</v>
      </c>
      <c r="G8" s="58"/>
      <c r="H8" s="53" t="s">
        <v>7</v>
      </c>
      <c r="I8" s="57">
        <v>2024</v>
      </c>
      <c r="J8" s="58"/>
      <c r="K8" s="53" t="s">
        <v>8</v>
      </c>
    </row>
    <row r="9" spans="2:12" ht="15.75" thickBot="1" x14ac:dyDescent="0.3">
      <c r="B9" s="56"/>
      <c r="C9" s="7" t="s">
        <v>9</v>
      </c>
      <c r="D9" s="7" t="s">
        <v>10</v>
      </c>
      <c r="E9" s="54"/>
      <c r="F9" s="7" t="s">
        <v>9</v>
      </c>
      <c r="G9" s="7" t="s">
        <v>10</v>
      </c>
      <c r="H9" s="54"/>
      <c r="I9" s="7" t="s">
        <v>9</v>
      </c>
      <c r="J9" s="7" t="s">
        <v>10</v>
      </c>
      <c r="K9" s="54"/>
    </row>
    <row r="10" spans="2:12" ht="15.75" thickBot="1" x14ac:dyDescent="0.3">
      <c r="B10" s="5" t="s">
        <v>11</v>
      </c>
      <c r="C10" s="3">
        <v>14311</v>
      </c>
      <c r="D10" s="4">
        <v>14501</v>
      </c>
      <c r="E10" s="13">
        <f>C10/$C$12</f>
        <v>0.78240664807828986</v>
      </c>
      <c r="F10" s="19">
        <v>20341</v>
      </c>
      <c r="G10" s="19">
        <v>20661</v>
      </c>
      <c r="H10" s="13">
        <f>F10/$F$12</f>
        <v>0.80936654464427826</v>
      </c>
      <c r="I10" s="21">
        <v>1165</v>
      </c>
      <c r="J10" s="19">
        <v>1184</v>
      </c>
      <c r="K10" s="13">
        <f>I10/$I$12</f>
        <v>0.80567081604426005</v>
      </c>
    </row>
    <row r="11" spans="2:12" ht="15.75" thickBot="1" x14ac:dyDescent="0.3">
      <c r="B11" s="6" t="s">
        <v>12</v>
      </c>
      <c r="C11" s="9">
        <v>3980</v>
      </c>
      <c r="D11" s="10">
        <v>4029</v>
      </c>
      <c r="E11" s="42">
        <f>C11/$C$12</f>
        <v>0.21759335192171014</v>
      </c>
      <c r="F11" s="20">
        <v>4791</v>
      </c>
      <c r="G11" s="20">
        <v>4892</v>
      </c>
      <c r="H11" s="42">
        <f>F11/$F$12</f>
        <v>0.19063345535572179</v>
      </c>
      <c r="I11" s="22">
        <v>281</v>
      </c>
      <c r="J11" s="20">
        <v>287</v>
      </c>
      <c r="K11" s="42">
        <f>I11/$I$12</f>
        <v>0.19432918395573998</v>
      </c>
    </row>
    <row r="12" spans="2:12" ht="15.75" thickBot="1" x14ac:dyDescent="0.3">
      <c r="B12" s="2" t="s">
        <v>13</v>
      </c>
      <c r="C12" s="8">
        <f t="shared" ref="C12:K12" si="0">SUM(C10:C11)</f>
        <v>18291</v>
      </c>
      <c r="D12" s="8">
        <f t="shared" si="0"/>
        <v>18530</v>
      </c>
      <c r="E12" s="40">
        <f t="shared" si="0"/>
        <v>1</v>
      </c>
      <c r="F12" s="8">
        <f t="shared" si="0"/>
        <v>25132</v>
      </c>
      <c r="G12" s="8">
        <f t="shared" si="0"/>
        <v>25553</v>
      </c>
      <c r="H12" s="40">
        <f t="shared" si="0"/>
        <v>1</v>
      </c>
      <c r="I12" s="8">
        <f t="shared" si="0"/>
        <v>1446</v>
      </c>
      <c r="J12" s="8">
        <f t="shared" si="0"/>
        <v>1471</v>
      </c>
      <c r="K12" s="40">
        <f t="shared" si="0"/>
        <v>1</v>
      </c>
    </row>
    <row r="14" spans="2:12" ht="15.75" thickBot="1" x14ac:dyDescent="0.3"/>
    <row r="15" spans="2:12" ht="19.5" thickBot="1" x14ac:dyDescent="0.3">
      <c r="B15" s="59" t="s">
        <v>16</v>
      </c>
      <c r="C15" s="60"/>
      <c r="D15" s="60"/>
      <c r="E15" s="60"/>
      <c r="F15" s="60"/>
      <c r="G15" s="60"/>
      <c r="H15" s="60"/>
      <c r="I15" s="60"/>
      <c r="J15" s="60"/>
      <c r="K15" s="61"/>
    </row>
    <row r="16" spans="2:12" ht="15.75" customHeight="1" thickBot="1" x14ac:dyDescent="0.3">
      <c r="B16" s="65" t="s">
        <v>14</v>
      </c>
      <c r="C16" s="62">
        <v>2022</v>
      </c>
      <c r="D16" s="67"/>
      <c r="E16" s="53" t="s">
        <v>6</v>
      </c>
      <c r="F16" s="62">
        <v>2023</v>
      </c>
      <c r="G16" s="63"/>
      <c r="H16" s="53" t="s">
        <v>7</v>
      </c>
      <c r="I16" s="57">
        <v>2024</v>
      </c>
      <c r="J16" s="58"/>
      <c r="K16" s="53" t="s">
        <v>8</v>
      </c>
    </row>
    <row r="17" spans="2:11" ht="15.75" thickBot="1" x14ac:dyDescent="0.3">
      <c r="B17" s="66"/>
      <c r="C17" s="7" t="s">
        <v>9</v>
      </c>
      <c r="D17" s="7" t="s">
        <v>10</v>
      </c>
      <c r="E17" s="54"/>
      <c r="F17" s="7" t="s">
        <v>9</v>
      </c>
      <c r="G17" s="7" t="s">
        <v>10</v>
      </c>
      <c r="H17" s="54"/>
      <c r="I17" s="34" t="s">
        <v>9</v>
      </c>
      <c r="J17" s="34" t="s">
        <v>10</v>
      </c>
      <c r="K17" s="64"/>
    </row>
    <row r="18" spans="2:11" x14ac:dyDescent="0.25">
      <c r="B18" s="30" t="s">
        <v>17</v>
      </c>
      <c r="C18" s="28">
        <v>4510</v>
      </c>
      <c r="D18" s="32">
        <v>5634</v>
      </c>
      <c r="E18" s="13">
        <f>C18/$C$53</f>
        <v>0.38540420440950263</v>
      </c>
      <c r="F18" s="25">
        <v>4974</v>
      </c>
      <c r="G18" s="25">
        <v>5967</v>
      </c>
      <c r="H18" s="13">
        <f>F18/$F$53</f>
        <v>0.41429285357321338</v>
      </c>
      <c r="I18" s="33">
        <v>490</v>
      </c>
      <c r="J18" s="33">
        <v>593</v>
      </c>
      <c r="K18" s="38">
        <f>I18/$I$53</f>
        <v>0.49796747967479676</v>
      </c>
    </row>
    <row r="19" spans="2:11" x14ac:dyDescent="0.25">
      <c r="B19" s="6" t="s">
        <v>18</v>
      </c>
      <c r="C19" s="26">
        <v>1943</v>
      </c>
      <c r="D19" s="24">
        <v>2435</v>
      </c>
      <c r="E19" s="12">
        <f t="shared" ref="E19:E52" si="1">C19/$C$53</f>
        <v>0.16603999316356177</v>
      </c>
      <c r="F19" s="24">
        <v>1746</v>
      </c>
      <c r="G19" s="24">
        <v>2155</v>
      </c>
      <c r="H19" s="12">
        <f t="shared" ref="H19:H52" si="2">F19/$F$53</f>
        <v>0.14542728635682159</v>
      </c>
      <c r="I19" s="33">
        <v>141</v>
      </c>
      <c r="J19" s="33">
        <v>162</v>
      </c>
      <c r="K19" s="12">
        <f t="shared" ref="K19:K53" si="3">I19/$I$53</f>
        <v>0.14329268292682926</v>
      </c>
    </row>
    <row r="20" spans="2:11" x14ac:dyDescent="0.25">
      <c r="B20" s="6" t="s">
        <v>19</v>
      </c>
      <c r="C20" s="26">
        <v>1843</v>
      </c>
      <c r="D20" s="24">
        <v>2274</v>
      </c>
      <c r="E20" s="12">
        <f t="shared" si="1"/>
        <v>0.15749444539394974</v>
      </c>
      <c r="F20" s="24">
        <v>2485</v>
      </c>
      <c r="G20" s="24">
        <v>3001</v>
      </c>
      <c r="H20" s="12">
        <f t="shared" si="2"/>
        <v>0.20697984341162751</v>
      </c>
      <c r="I20" s="33">
        <v>190</v>
      </c>
      <c r="J20" s="33">
        <v>222</v>
      </c>
      <c r="K20" s="12">
        <f t="shared" si="3"/>
        <v>0.19308943089430894</v>
      </c>
    </row>
    <row r="21" spans="2:11" x14ac:dyDescent="0.25">
      <c r="B21" s="6" t="s">
        <v>15</v>
      </c>
      <c r="C21" s="26">
        <v>1268</v>
      </c>
      <c r="D21" s="24">
        <v>1475</v>
      </c>
      <c r="E21" s="12">
        <f t="shared" si="1"/>
        <v>0.10835754571868057</v>
      </c>
      <c r="F21" s="24">
        <v>609</v>
      </c>
      <c r="G21" s="24">
        <v>679</v>
      </c>
      <c r="H21" s="12">
        <f t="shared" si="2"/>
        <v>5.0724637681159424E-2</v>
      </c>
      <c r="I21" s="33">
        <v>24</v>
      </c>
      <c r="J21" s="33">
        <v>26</v>
      </c>
      <c r="K21" s="12">
        <f t="shared" si="3"/>
        <v>2.4390243902439025E-2</v>
      </c>
    </row>
    <row r="22" spans="2:11" x14ac:dyDescent="0.25">
      <c r="B22" s="6" t="s">
        <v>20</v>
      </c>
      <c r="C22" s="26">
        <v>460</v>
      </c>
      <c r="D22" s="24">
        <v>572</v>
      </c>
      <c r="E22" s="12">
        <f t="shared" si="1"/>
        <v>3.9309519740215348E-2</v>
      </c>
      <c r="F22" s="24">
        <v>530</v>
      </c>
      <c r="G22" s="24">
        <v>643</v>
      </c>
      <c r="H22" s="12">
        <f t="shared" si="2"/>
        <v>4.4144594369481926E-2</v>
      </c>
      <c r="I22" s="33">
        <v>12</v>
      </c>
      <c r="J22" s="33">
        <v>12</v>
      </c>
      <c r="K22" s="12">
        <f t="shared" si="3"/>
        <v>1.2195121951219513E-2</v>
      </c>
    </row>
    <row r="23" spans="2:11" x14ac:dyDescent="0.25">
      <c r="B23" s="6" t="s">
        <v>21</v>
      </c>
      <c r="C23" s="26">
        <v>400</v>
      </c>
      <c r="D23" s="24">
        <v>517</v>
      </c>
      <c r="E23" s="12">
        <f t="shared" si="1"/>
        <v>3.4182191078448131E-2</v>
      </c>
      <c r="F23" s="24">
        <v>292</v>
      </c>
      <c r="G23" s="24">
        <v>367</v>
      </c>
      <c r="H23" s="12">
        <f t="shared" si="2"/>
        <v>2.4321172746959854E-2</v>
      </c>
      <c r="I23" s="33">
        <v>23</v>
      </c>
      <c r="J23" s="33">
        <v>36</v>
      </c>
      <c r="K23" s="12">
        <f t="shared" si="3"/>
        <v>2.3373983739837397E-2</v>
      </c>
    </row>
    <row r="24" spans="2:11" x14ac:dyDescent="0.25">
      <c r="B24" s="6" t="s">
        <v>22</v>
      </c>
      <c r="C24" s="26">
        <v>300</v>
      </c>
      <c r="D24" s="24">
        <v>378</v>
      </c>
      <c r="E24" s="12">
        <f t="shared" si="1"/>
        <v>2.5636643308836096E-2</v>
      </c>
      <c r="F24" s="24">
        <v>253</v>
      </c>
      <c r="G24" s="24">
        <v>298</v>
      </c>
      <c r="H24" s="12">
        <f t="shared" si="2"/>
        <v>2.1072796934865901E-2</v>
      </c>
      <c r="I24" s="33">
        <v>37</v>
      </c>
      <c r="J24" s="33">
        <v>47</v>
      </c>
      <c r="K24" s="12">
        <f t="shared" si="3"/>
        <v>3.7601626016260166E-2</v>
      </c>
    </row>
    <row r="25" spans="2:11" x14ac:dyDescent="0.25">
      <c r="B25" s="6" t="s">
        <v>23</v>
      </c>
      <c r="C25" s="26">
        <v>179</v>
      </c>
      <c r="D25" s="24">
        <v>212</v>
      </c>
      <c r="E25" s="12">
        <f t="shared" si="1"/>
        <v>1.5296530507605538E-2</v>
      </c>
      <c r="F25" s="24">
        <v>206</v>
      </c>
      <c r="G25" s="24">
        <v>261</v>
      </c>
      <c r="H25" s="12">
        <f t="shared" si="2"/>
        <v>1.7158087622855239E-2</v>
      </c>
      <c r="I25" s="33">
        <v>15</v>
      </c>
      <c r="J25" s="33">
        <v>15</v>
      </c>
      <c r="K25" s="12">
        <f t="shared" si="3"/>
        <v>1.524390243902439E-2</v>
      </c>
    </row>
    <row r="26" spans="2:11" x14ac:dyDescent="0.25">
      <c r="B26" s="6" t="s">
        <v>24</v>
      </c>
      <c r="C26" s="26">
        <v>132</v>
      </c>
      <c r="D26" s="24">
        <v>165</v>
      </c>
      <c r="E26" s="12">
        <f t="shared" si="1"/>
        <v>1.1280123055887882E-2</v>
      </c>
      <c r="F26" s="23">
        <v>121</v>
      </c>
      <c r="G26" s="23">
        <v>138</v>
      </c>
      <c r="H26" s="12">
        <f t="shared" si="2"/>
        <v>1.0078294186240214E-2</v>
      </c>
      <c r="I26" s="33">
        <v>13</v>
      </c>
      <c r="J26" s="33">
        <v>14</v>
      </c>
      <c r="K26" s="12">
        <f t="shared" si="3"/>
        <v>1.3211382113821139E-2</v>
      </c>
    </row>
    <row r="27" spans="2:11" x14ac:dyDescent="0.25">
      <c r="B27" s="6" t="s">
        <v>25</v>
      </c>
      <c r="C27" s="26">
        <v>122</v>
      </c>
      <c r="D27" s="24">
        <v>147</v>
      </c>
      <c r="E27" s="12">
        <f t="shared" si="1"/>
        <v>1.042556827892668E-2</v>
      </c>
      <c r="F27" s="23">
        <v>162</v>
      </c>
      <c r="G27" s="23">
        <v>210</v>
      </c>
      <c r="H27" s="12">
        <f t="shared" si="2"/>
        <v>1.3493253373313344E-2</v>
      </c>
      <c r="I27" s="33">
        <v>8</v>
      </c>
      <c r="J27" s="33">
        <v>10</v>
      </c>
      <c r="K27" s="12">
        <f t="shared" si="3"/>
        <v>8.130081300813009E-3</v>
      </c>
    </row>
    <row r="28" spans="2:11" x14ac:dyDescent="0.25">
      <c r="B28" s="6" t="s">
        <v>26</v>
      </c>
      <c r="C28" s="26">
        <v>105</v>
      </c>
      <c r="D28" s="23">
        <v>135</v>
      </c>
      <c r="E28" s="12">
        <f t="shared" si="1"/>
        <v>8.972825158092633E-3</v>
      </c>
      <c r="F28" s="23">
        <v>122</v>
      </c>
      <c r="G28" s="23">
        <v>166</v>
      </c>
      <c r="H28" s="12">
        <f t="shared" si="2"/>
        <v>1.0161585873729801E-2</v>
      </c>
      <c r="I28" s="33">
        <v>2</v>
      </c>
      <c r="J28" s="33">
        <v>2</v>
      </c>
      <c r="K28" s="12">
        <f t="shared" si="3"/>
        <v>2.0325203252032522E-3</v>
      </c>
    </row>
    <row r="29" spans="2:11" x14ac:dyDescent="0.25">
      <c r="B29" s="6" t="s">
        <v>27</v>
      </c>
      <c r="C29" s="26">
        <v>56</v>
      </c>
      <c r="D29" s="23">
        <v>77</v>
      </c>
      <c r="E29" s="12">
        <f t="shared" si="1"/>
        <v>4.7855067509827379E-3</v>
      </c>
      <c r="F29" s="23">
        <v>49</v>
      </c>
      <c r="G29" s="24">
        <v>60</v>
      </c>
      <c r="H29" s="12">
        <f t="shared" si="2"/>
        <v>4.0812926869898385E-3</v>
      </c>
      <c r="I29" s="33">
        <v>4</v>
      </c>
      <c r="J29" s="33">
        <v>7</v>
      </c>
      <c r="K29" s="12">
        <f t="shared" si="3"/>
        <v>4.0650406504065045E-3</v>
      </c>
    </row>
    <row r="30" spans="2:11" x14ac:dyDescent="0.25">
      <c r="B30" s="6" t="s">
        <v>28</v>
      </c>
      <c r="C30" s="26">
        <v>54</v>
      </c>
      <c r="D30" s="24">
        <v>67</v>
      </c>
      <c r="E30" s="12">
        <f t="shared" si="1"/>
        <v>4.6145957955904971E-3</v>
      </c>
      <c r="F30" s="23">
        <v>17</v>
      </c>
      <c r="G30" s="24">
        <v>19</v>
      </c>
      <c r="H30" s="12">
        <f t="shared" si="2"/>
        <v>1.4159586873230051E-3</v>
      </c>
      <c r="I30" s="33">
        <v>0</v>
      </c>
      <c r="J30" s="33">
        <v>0</v>
      </c>
      <c r="K30" s="12">
        <f t="shared" si="3"/>
        <v>0</v>
      </c>
    </row>
    <row r="31" spans="2:11" x14ac:dyDescent="0.25">
      <c r="B31" s="6" t="s">
        <v>29</v>
      </c>
      <c r="C31" s="26">
        <v>50</v>
      </c>
      <c r="D31" s="24">
        <v>59</v>
      </c>
      <c r="E31" s="12">
        <f t="shared" si="1"/>
        <v>4.2727738848060163E-3</v>
      </c>
      <c r="F31" s="23">
        <v>66</v>
      </c>
      <c r="G31" s="24">
        <v>81</v>
      </c>
      <c r="H31" s="12">
        <f t="shared" si="2"/>
        <v>5.4972513743128436E-3</v>
      </c>
      <c r="I31" s="33">
        <v>7</v>
      </c>
      <c r="J31" s="33">
        <v>7</v>
      </c>
      <c r="K31" s="12">
        <f t="shared" si="3"/>
        <v>7.1138211382113818E-3</v>
      </c>
    </row>
    <row r="32" spans="2:11" x14ac:dyDescent="0.25">
      <c r="B32" s="6" t="s">
        <v>30</v>
      </c>
      <c r="C32" s="26">
        <v>49</v>
      </c>
      <c r="D32" s="23">
        <v>63</v>
      </c>
      <c r="E32" s="12">
        <f t="shared" si="1"/>
        <v>4.1873184071098959E-3</v>
      </c>
      <c r="F32" s="23">
        <v>0</v>
      </c>
      <c r="G32" s="24">
        <v>0</v>
      </c>
      <c r="H32" s="12">
        <f t="shared" si="2"/>
        <v>0</v>
      </c>
      <c r="I32" s="33">
        <v>0</v>
      </c>
      <c r="J32" s="33">
        <v>0</v>
      </c>
      <c r="K32" s="12">
        <f t="shared" si="3"/>
        <v>0</v>
      </c>
    </row>
    <row r="33" spans="2:11" x14ac:dyDescent="0.25">
      <c r="B33" s="6" t="s">
        <v>31</v>
      </c>
      <c r="C33" s="26">
        <v>44</v>
      </c>
      <c r="D33" s="23">
        <v>61</v>
      </c>
      <c r="E33" s="12">
        <f t="shared" si="1"/>
        <v>3.7600410186292943E-3</v>
      </c>
      <c r="F33" s="23">
        <v>161</v>
      </c>
      <c r="G33" s="23">
        <v>201</v>
      </c>
      <c r="H33" s="12">
        <f t="shared" si="2"/>
        <v>1.3409961685823755E-2</v>
      </c>
      <c r="I33" s="33">
        <v>10</v>
      </c>
      <c r="J33" s="33">
        <v>23</v>
      </c>
      <c r="K33" s="12">
        <f t="shared" si="3"/>
        <v>1.016260162601626E-2</v>
      </c>
    </row>
    <row r="34" spans="2:11" x14ac:dyDescent="0.25">
      <c r="B34" s="6" t="s">
        <v>32</v>
      </c>
      <c r="C34" s="26">
        <v>35</v>
      </c>
      <c r="D34" s="23">
        <v>39</v>
      </c>
      <c r="E34" s="12">
        <f t="shared" si="1"/>
        <v>2.9909417193642114E-3</v>
      </c>
      <c r="F34" s="23">
        <v>22</v>
      </c>
      <c r="G34" s="23">
        <v>24</v>
      </c>
      <c r="H34" s="12">
        <f t="shared" si="2"/>
        <v>1.8324171247709479E-3</v>
      </c>
      <c r="I34" s="33">
        <v>3</v>
      </c>
      <c r="J34" s="33">
        <v>3</v>
      </c>
      <c r="K34" s="12">
        <f t="shared" si="3"/>
        <v>3.0487804878048782E-3</v>
      </c>
    </row>
    <row r="35" spans="2:11" x14ac:dyDescent="0.25">
      <c r="B35" s="6" t="s">
        <v>33</v>
      </c>
      <c r="C35" s="26">
        <v>32</v>
      </c>
      <c r="D35" s="23">
        <v>44</v>
      </c>
      <c r="E35" s="12">
        <f t="shared" si="1"/>
        <v>2.7345752862758502E-3</v>
      </c>
      <c r="F35" s="23">
        <v>41</v>
      </c>
      <c r="G35" s="23">
        <v>50</v>
      </c>
      <c r="H35" s="12">
        <f t="shared" si="2"/>
        <v>3.41495918707313E-3</v>
      </c>
      <c r="I35" s="33">
        <v>0</v>
      </c>
      <c r="J35" s="33">
        <v>0</v>
      </c>
      <c r="K35" s="12">
        <f t="shared" si="3"/>
        <v>0</v>
      </c>
    </row>
    <row r="36" spans="2:11" x14ac:dyDescent="0.25">
      <c r="B36" s="6" t="s">
        <v>34</v>
      </c>
      <c r="C36" s="26">
        <v>21</v>
      </c>
      <c r="D36" s="23">
        <v>27</v>
      </c>
      <c r="E36" s="12">
        <f t="shared" si="1"/>
        <v>1.7945650316185267E-3</v>
      </c>
      <c r="F36" s="23">
        <v>24</v>
      </c>
      <c r="G36" s="23">
        <v>30</v>
      </c>
      <c r="H36" s="12">
        <f t="shared" si="2"/>
        <v>1.9990004997501249E-3</v>
      </c>
      <c r="I36" s="33">
        <v>0</v>
      </c>
      <c r="J36" s="33">
        <v>0</v>
      </c>
      <c r="K36" s="12">
        <f t="shared" si="3"/>
        <v>0</v>
      </c>
    </row>
    <row r="37" spans="2:11" x14ac:dyDescent="0.25">
      <c r="B37" s="6" t="s">
        <v>35</v>
      </c>
      <c r="C37" s="26">
        <v>19</v>
      </c>
      <c r="D37" s="23">
        <v>22</v>
      </c>
      <c r="E37" s="12">
        <f t="shared" si="1"/>
        <v>1.6236540762262861E-3</v>
      </c>
      <c r="F37" s="23">
        <v>4</v>
      </c>
      <c r="G37" s="23">
        <v>6</v>
      </c>
      <c r="H37" s="12">
        <f t="shared" si="2"/>
        <v>3.3316674995835418E-4</v>
      </c>
      <c r="I37" s="33">
        <v>0</v>
      </c>
      <c r="J37" s="33">
        <v>0</v>
      </c>
      <c r="K37" s="12">
        <f t="shared" si="3"/>
        <v>0</v>
      </c>
    </row>
    <row r="38" spans="2:11" x14ac:dyDescent="0.25">
      <c r="B38" s="6" t="s">
        <v>36</v>
      </c>
      <c r="C38" s="26">
        <v>19</v>
      </c>
      <c r="D38" s="23">
        <v>21</v>
      </c>
      <c r="E38" s="12">
        <f t="shared" si="1"/>
        <v>1.6236540762262861E-3</v>
      </c>
      <c r="F38" s="23">
        <v>66</v>
      </c>
      <c r="G38" s="23">
        <v>81</v>
      </c>
      <c r="H38" s="12">
        <f t="shared" si="2"/>
        <v>5.4972513743128436E-3</v>
      </c>
      <c r="I38" s="33">
        <v>0</v>
      </c>
      <c r="J38" s="33">
        <v>0</v>
      </c>
      <c r="K38" s="12">
        <f t="shared" si="3"/>
        <v>0</v>
      </c>
    </row>
    <row r="39" spans="2:11" x14ac:dyDescent="0.25">
      <c r="B39" s="6" t="s">
        <v>37</v>
      </c>
      <c r="C39" s="26">
        <v>11</v>
      </c>
      <c r="D39" s="23">
        <v>12</v>
      </c>
      <c r="E39" s="12">
        <f t="shared" si="1"/>
        <v>9.4001025465732357E-4</v>
      </c>
      <c r="F39" s="23">
        <v>19</v>
      </c>
      <c r="G39" s="23">
        <v>22</v>
      </c>
      <c r="H39" s="12">
        <f t="shared" si="2"/>
        <v>1.5825420623021822E-3</v>
      </c>
      <c r="I39" s="33">
        <v>1</v>
      </c>
      <c r="J39" s="33">
        <v>1</v>
      </c>
      <c r="K39" s="12">
        <f t="shared" si="3"/>
        <v>1.0162601626016261E-3</v>
      </c>
    </row>
    <row r="40" spans="2:11" x14ac:dyDescent="0.25">
      <c r="B40" s="6" t="s">
        <v>38</v>
      </c>
      <c r="C40" s="26">
        <v>10</v>
      </c>
      <c r="D40" s="23">
        <v>14</v>
      </c>
      <c r="E40" s="12">
        <f t="shared" si="1"/>
        <v>8.5455477696120326E-4</v>
      </c>
      <c r="F40" s="23">
        <v>0</v>
      </c>
      <c r="G40" s="23">
        <v>0</v>
      </c>
      <c r="H40" s="12">
        <f t="shared" si="2"/>
        <v>0</v>
      </c>
      <c r="I40" s="33">
        <v>0</v>
      </c>
      <c r="J40" s="33">
        <v>0</v>
      </c>
      <c r="K40" s="12">
        <f t="shared" si="3"/>
        <v>0</v>
      </c>
    </row>
    <row r="41" spans="2:11" x14ac:dyDescent="0.25">
      <c r="B41" s="6" t="s">
        <v>39</v>
      </c>
      <c r="C41" s="26">
        <v>10</v>
      </c>
      <c r="D41" s="23">
        <v>16</v>
      </c>
      <c r="E41" s="12">
        <f t="shared" si="1"/>
        <v>8.5455477696120326E-4</v>
      </c>
      <c r="F41" s="23">
        <v>6</v>
      </c>
      <c r="G41" s="23">
        <v>9</v>
      </c>
      <c r="H41" s="12">
        <f t="shared" si="2"/>
        <v>4.9975012493753122E-4</v>
      </c>
      <c r="I41" s="33">
        <v>0</v>
      </c>
      <c r="J41" s="33">
        <v>0</v>
      </c>
      <c r="K41" s="12">
        <f t="shared" si="3"/>
        <v>0</v>
      </c>
    </row>
    <row r="42" spans="2:11" x14ac:dyDescent="0.25">
      <c r="B42" s="6" t="s">
        <v>40</v>
      </c>
      <c r="C42" s="26">
        <v>0</v>
      </c>
      <c r="D42" s="23">
        <v>0</v>
      </c>
      <c r="E42" s="12">
        <f t="shared" si="1"/>
        <v>0</v>
      </c>
      <c r="F42" s="23">
        <v>5</v>
      </c>
      <c r="G42" s="23">
        <v>5</v>
      </c>
      <c r="H42" s="12">
        <f t="shared" si="2"/>
        <v>4.164584374479427E-4</v>
      </c>
      <c r="I42" s="33">
        <v>0</v>
      </c>
      <c r="J42" s="33">
        <v>0</v>
      </c>
      <c r="K42" s="12">
        <f t="shared" si="3"/>
        <v>0</v>
      </c>
    </row>
    <row r="43" spans="2:11" x14ac:dyDescent="0.25">
      <c r="B43" s="6" t="s">
        <v>41</v>
      </c>
      <c r="C43" s="26">
        <v>8</v>
      </c>
      <c r="D43" s="23">
        <v>8</v>
      </c>
      <c r="E43" s="12">
        <f t="shared" si="1"/>
        <v>6.8364382156896255E-4</v>
      </c>
      <c r="F43" s="23">
        <v>3</v>
      </c>
      <c r="G43" s="23">
        <v>3</v>
      </c>
      <c r="H43" s="12">
        <f t="shared" si="2"/>
        <v>2.4987506246876561E-4</v>
      </c>
      <c r="I43" s="33">
        <v>1</v>
      </c>
      <c r="J43" s="33">
        <v>1</v>
      </c>
      <c r="K43" s="12">
        <f t="shared" si="3"/>
        <v>1.0162601626016261E-3</v>
      </c>
    </row>
    <row r="44" spans="2:11" x14ac:dyDescent="0.25">
      <c r="B44" s="6" t="s">
        <v>42</v>
      </c>
      <c r="C44" s="26">
        <v>7</v>
      </c>
      <c r="D44" s="23">
        <v>7</v>
      </c>
      <c r="E44" s="12">
        <f t="shared" si="1"/>
        <v>5.9818834387284224E-4</v>
      </c>
      <c r="F44" s="23">
        <v>8</v>
      </c>
      <c r="G44" s="23">
        <v>9</v>
      </c>
      <c r="H44" s="12">
        <f t="shared" si="2"/>
        <v>6.6633349991670836E-4</v>
      </c>
      <c r="I44" s="33">
        <v>2</v>
      </c>
      <c r="J44" s="33">
        <v>2</v>
      </c>
      <c r="K44" s="12">
        <f t="shared" si="3"/>
        <v>2.0325203252032522E-3</v>
      </c>
    </row>
    <row r="45" spans="2:11" x14ac:dyDescent="0.25">
      <c r="B45" s="6" t="s">
        <v>43</v>
      </c>
      <c r="C45" s="26">
        <v>5</v>
      </c>
      <c r="D45" s="23">
        <v>6</v>
      </c>
      <c r="E45" s="12">
        <f t="shared" si="1"/>
        <v>4.2727738848060163E-4</v>
      </c>
      <c r="F45" s="23">
        <v>3</v>
      </c>
      <c r="G45" s="23">
        <v>3</v>
      </c>
      <c r="H45" s="12">
        <f t="shared" si="2"/>
        <v>2.4987506246876561E-4</v>
      </c>
      <c r="I45" s="33">
        <v>0</v>
      </c>
      <c r="J45" s="33">
        <v>0</v>
      </c>
      <c r="K45" s="12">
        <f t="shared" si="3"/>
        <v>0</v>
      </c>
    </row>
    <row r="46" spans="2:11" x14ac:dyDescent="0.25">
      <c r="B46" s="6" t="s">
        <v>44</v>
      </c>
      <c r="C46" s="26">
        <v>3</v>
      </c>
      <c r="D46" s="23">
        <v>4</v>
      </c>
      <c r="E46" s="12">
        <f t="shared" si="1"/>
        <v>2.5636643308836097E-4</v>
      </c>
      <c r="F46" s="23">
        <v>4</v>
      </c>
      <c r="G46" s="23">
        <v>4</v>
      </c>
      <c r="H46" s="12">
        <f t="shared" si="2"/>
        <v>3.3316674995835418E-4</v>
      </c>
      <c r="I46" s="33">
        <v>1</v>
      </c>
      <c r="J46" s="33">
        <v>1</v>
      </c>
      <c r="K46" s="12">
        <f t="shared" si="3"/>
        <v>1.0162601626016261E-3</v>
      </c>
    </row>
    <row r="47" spans="2:11" x14ac:dyDescent="0.25">
      <c r="B47" s="6" t="s">
        <v>45</v>
      </c>
      <c r="C47" s="26">
        <v>2</v>
      </c>
      <c r="D47" s="23">
        <v>3</v>
      </c>
      <c r="E47" s="12">
        <f t="shared" si="1"/>
        <v>1.7091095539224064E-4</v>
      </c>
      <c r="F47" s="23">
        <v>0</v>
      </c>
      <c r="G47" s="23">
        <v>0</v>
      </c>
      <c r="H47" s="12">
        <f t="shared" si="2"/>
        <v>0</v>
      </c>
      <c r="I47" s="33">
        <v>0</v>
      </c>
      <c r="J47" s="33">
        <v>0</v>
      </c>
      <c r="K47" s="12">
        <f t="shared" si="3"/>
        <v>0</v>
      </c>
    </row>
    <row r="48" spans="2:11" x14ac:dyDescent="0.25">
      <c r="B48" s="6" t="s">
        <v>46</v>
      </c>
      <c r="C48" s="26">
        <v>1</v>
      </c>
      <c r="D48" s="23">
        <v>1</v>
      </c>
      <c r="E48" s="12">
        <f t="shared" si="1"/>
        <v>8.5455477696120318E-5</v>
      </c>
      <c r="F48" s="23">
        <v>5</v>
      </c>
      <c r="G48" s="23">
        <v>7</v>
      </c>
      <c r="H48" s="12">
        <f t="shared" si="2"/>
        <v>4.164584374479427E-4</v>
      </c>
      <c r="I48" s="33">
        <v>0</v>
      </c>
      <c r="J48" s="33">
        <v>0</v>
      </c>
      <c r="K48" s="12">
        <f t="shared" si="3"/>
        <v>0</v>
      </c>
    </row>
    <row r="49" spans="2:11" x14ac:dyDescent="0.25">
      <c r="B49" s="6" t="s">
        <v>47</v>
      </c>
      <c r="C49" s="26">
        <v>1</v>
      </c>
      <c r="D49" s="23">
        <v>2</v>
      </c>
      <c r="E49" s="12">
        <f t="shared" si="1"/>
        <v>8.5455477696120318E-5</v>
      </c>
      <c r="F49" s="23">
        <v>0</v>
      </c>
      <c r="G49" s="23">
        <v>0</v>
      </c>
      <c r="H49" s="12">
        <f t="shared" si="2"/>
        <v>0</v>
      </c>
      <c r="I49" s="33">
        <v>0</v>
      </c>
      <c r="J49" s="33">
        <v>0</v>
      </c>
      <c r="K49" s="12">
        <f t="shared" si="3"/>
        <v>0</v>
      </c>
    </row>
    <row r="50" spans="2:11" x14ac:dyDescent="0.25">
      <c r="B50" s="6" t="s">
        <v>48</v>
      </c>
      <c r="C50" s="26">
        <v>1</v>
      </c>
      <c r="D50" s="23">
        <v>2</v>
      </c>
      <c r="E50" s="12">
        <f t="shared" si="1"/>
        <v>8.5455477696120318E-5</v>
      </c>
      <c r="F50" s="23">
        <v>0</v>
      </c>
      <c r="G50" s="23">
        <v>0</v>
      </c>
      <c r="H50" s="12">
        <f t="shared" si="2"/>
        <v>0</v>
      </c>
      <c r="I50" s="33">
        <v>0</v>
      </c>
      <c r="J50" s="33">
        <v>0</v>
      </c>
      <c r="K50" s="12">
        <f t="shared" si="3"/>
        <v>0</v>
      </c>
    </row>
    <row r="51" spans="2:11" x14ac:dyDescent="0.25">
      <c r="B51" s="6" t="s">
        <v>49</v>
      </c>
      <c r="C51" s="26">
        <v>1</v>
      </c>
      <c r="D51" s="23">
        <v>1</v>
      </c>
      <c r="E51" s="12">
        <f t="shared" si="1"/>
        <v>8.5455477696120318E-5</v>
      </c>
      <c r="F51" s="23">
        <v>0</v>
      </c>
      <c r="G51" s="23">
        <v>0</v>
      </c>
      <c r="H51" s="12">
        <f t="shared" si="2"/>
        <v>0</v>
      </c>
      <c r="I51" s="33">
        <v>0</v>
      </c>
      <c r="J51" s="33">
        <v>0</v>
      </c>
      <c r="K51" s="12">
        <f t="shared" si="3"/>
        <v>0</v>
      </c>
    </row>
    <row r="52" spans="2:11" ht="15.75" thickBot="1" x14ac:dyDescent="0.3">
      <c r="B52" s="31" t="s">
        <v>50</v>
      </c>
      <c r="C52" s="29">
        <v>1</v>
      </c>
      <c r="D52" s="27">
        <v>1</v>
      </c>
      <c r="E52" s="14">
        <f t="shared" si="1"/>
        <v>8.5455477696120318E-5</v>
      </c>
      <c r="F52" s="27">
        <v>3</v>
      </c>
      <c r="G52" s="27">
        <v>3</v>
      </c>
      <c r="H52" s="14">
        <f t="shared" si="2"/>
        <v>2.4987506246876561E-4</v>
      </c>
      <c r="I52" s="33">
        <v>0</v>
      </c>
      <c r="J52" s="37">
        <v>0</v>
      </c>
      <c r="K52" s="39">
        <f t="shared" si="3"/>
        <v>0</v>
      </c>
    </row>
    <row r="53" spans="2:11" ht="15.75" thickBot="1" x14ac:dyDescent="0.3">
      <c r="B53" s="2" t="s">
        <v>13</v>
      </c>
      <c r="C53" s="8">
        <f t="shared" ref="C53:H53" si="4">SUM(C18:C52)</f>
        <v>11702</v>
      </c>
      <c r="D53" s="8">
        <f t="shared" si="4"/>
        <v>14501</v>
      </c>
      <c r="E53" s="11">
        <f t="shared" si="4"/>
        <v>0.99999999999999989</v>
      </c>
      <c r="F53" s="8">
        <f t="shared" si="4"/>
        <v>12006</v>
      </c>
      <c r="G53" s="8">
        <f t="shared" si="4"/>
        <v>14502</v>
      </c>
      <c r="H53" s="11">
        <f t="shared" si="4"/>
        <v>1.0000000000000002</v>
      </c>
      <c r="I53" s="36">
        <f>SUM(I18:I52)</f>
        <v>984</v>
      </c>
      <c r="J53" s="36">
        <f>SUM(J18:J52)</f>
        <v>1184</v>
      </c>
      <c r="K53" s="40">
        <f t="shared" si="3"/>
        <v>1</v>
      </c>
    </row>
    <row r="54" spans="2:11" ht="15.75" thickBot="1" x14ac:dyDescent="0.3">
      <c r="I54" s="1"/>
      <c r="J54" s="1"/>
      <c r="K54" s="1"/>
    </row>
    <row r="55" spans="2:11" ht="19.5" thickBot="1" x14ac:dyDescent="0.3">
      <c r="B55" s="59" t="s">
        <v>12</v>
      </c>
      <c r="C55" s="60"/>
      <c r="D55" s="60"/>
      <c r="E55" s="60"/>
      <c r="F55" s="60"/>
      <c r="G55" s="60"/>
      <c r="H55" s="60"/>
      <c r="I55" s="60"/>
      <c r="J55" s="60"/>
      <c r="K55" s="61"/>
    </row>
    <row r="56" spans="2:11" ht="15.75" thickBot="1" x14ac:dyDescent="0.3">
      <c r="B56" s="65" t="s">
        <v>14</v>
      </c>
      <c r="C56" s="62">
        <v>2022</v>
      </c>
      <c r="D56" s="67"/>
      <c r="E56" s="53" t="s">
        <v>6</v>
      </c>
      <c r="F56" s="62">
        <v>2023</v>
      </c>
      <c r="G56" s="63"/>
      <c r="H56" s="53" t="s">
        <v>7</v>
      </c>
      <c r="I56" s="57">
        <v>2024</v>
      </c>
      <c r="J56" s="58"/>
      <c r="K56" s="53" t="s">
        <v>8</v>
      </c>
    </row>
    <row r="57" spans="2:11" ht="15.75" thickBot="1" x14ac:dyDescent="0.3">
      <c r="B57" s="66"/>
      <c r="C57" s="34" t="s">
        <v>9</v>
      </c>
      <c r="D57" s="34" t="s">
        <v>10</v>
      </c>
      <c r="E57" s="64"/>
      <c r="F57" s="34" t="s">
        <v>9</v>
      </c>
      <c r="G57" s="34" t="s">
        <v>10</v>
      </c>
      <c r="H57" s="64"/>
      <c r="I57" s="34" t="s">
        <v>9</v>
      </c>
      <c r="J57" s="34" t="s">
        <v>10</v>
      </c>
      <c r="K57" s="64"/>
    </row>
    <row r="58" spans="2:11" x14ac:dyDescent="0.25">
      <c r="B58" s="30" t="s">
        <v>17</v>
      </c>
      <c r="C58" s="33">
        <v>1332</v>
      </c>
      <c r="D58" s="33">
        <v>1354</v>
      </c>
      <c r="E58" s="38">
        <f t="shared" ref="E58:E93" si="5">C58/$C$94</f>
        <v>0.33442129048455937</v>
      </c>
      <c r="F58" s="33">
        <v>1925</v>
      </c>
      <c r="G58" s="33">
        <v>1963</v>
      </c>
      <c r="H58" s="38">
        <f>F58/$F$94</f>
        <v>0.40120883701542309</v>
      </c>
      <c r="I58" s="33">
        <v>153</v>
      </c>
      <c r="J58" s="33">
        <v>153</v>
      </c>
      <c r="K58" s="38">
        <f t="shared" ref="K58:K94" si="6">I58/$I$94</f>
        <v>0.54448398576512458</v>
      </c>
    </row>
    <row r="59" spans="2:11" x14ac:dyDescent="0.25">
      <c r="B59" s="6" t="s">
        <v>18</v>
      </c>
      <c r="C59" s="24">
        <v>741</v>
      </c>
      <c r="D59" s="33">
        <v>746</v>
      </c>
      <c r="E59" s="12">
        <f t="shared" si="5"/>
        <v>0.18604067285965353</v>
      </c>
      <c r="F59" s="33">
        <v>781</v>
      </c>
      <c r="G59" s="33">
        <v>794</v>
      </c>
      <c r="H59" s="12">
        <f t="shared" ref="H59:H93" si="7">F59/$F$94</f>
        <v>0.16277615673197166</v>
      </c>
      <c r="I59" s="33">
        <v>40</v>
      </c>
      <c r="J59" s="33">
        <v>40</v>
      </c>
      <c r="K59" s="38">
        <f t="shared" si="6"/>
        <v>0.14234875444839859</v>
      </c>
    </row>
    <row r="60" spans="2:11" x14ac:dyDescent="0.25">
      <c r="B60" s="6" t="s">
        <v>19</v>
      </c>
      <c r="C60" s="24">
        <v>397</v>
      </c>
      <c r="D60" s="33">
        <v>399</v>
      </c>
      <c r="E60" s="12">
        <f t="shared" si="5"/>
        <v>9.9673612854632193E-2</v>
      </c>
      <c r="F60" s="33">
        <v>786</v>
      </c>
      <c r="G60" s="33">
        <v>806</v>
      </c>
      <c r="H60" s="12">
        <f t="shared" si="7"/>
        <v>0.1638182576073364</v>
      </c>
      <c r="I60" s="33">
        <v>43</v>
      </c>
      <c r="J60" s="33">
        <v>46</v>
      </c>
      <c r="K60" s="38">
        <f t="shared" si="6"/>
        <v>0.15302491103202848</v>
      </c>
    </row>
    <row r="61" spans="2:11" x14ac:dyDescent="0.25">
      <c r="B61" s="6" t="s">
        <v>15</v>
      </c>
      <c r="C61" s="24">
        <v>819</v>
      </c>
      <c r="D61" s="33">
        <v>822</v>
      </c>
      <c r="E61" s="12">
        <f t="shared" si="5"/>
        <v>0.20562390158172231</v>
      </c>
      <c r="F61" s="33">
        <v>496</v>
      </c>
      <c r="G61" s="33">
        <v>500</v>
      </c>
      <c r="H61" s="12">
        <f t="shared" si="7"/>
        <v>0.10337640683618174</v>
      </c>
      <c r="I61" s="33">
        <v>16</v>
      </c>
      <c r="J61" s="33">
        <v>16</v>
      </c>
      <c r="K61" s="38">
        <f t="shared" si="6"/>
        <v>5.6939501779359428E-2</v>
      </c>
    </row>
    <row r="62" spans="2:11" x14ac:dyDescent="0.25">
      <c r="B62" s="6" t="s">
        <v>20</v>
      </c>
      <c r="C62" s="24">
        <v>44</v>
      </c>
      <c r="D62" s="33">
        <v>44</v>
      </c>
      <c r="E62" s="12">
        <f t="shared" si="5"/>
        <v>1.1046949535525985E-2</v>
      </c>
      <c r="F62" s="33">
        <v>76</v>
      </c>
      <c r="G62" s="33">
        <v>77</v>
      </c>
      <c r="H62" s="12">
        <f t="shared" si="7"/>
        <v>1.5839933305543976E-2</v>
      </c>
      <c r="I62" s="33">
        <v>0</v>
      </c>
      <c r="J62" s="33">
        <v>0</v>
      </c>
      <c r="K62" s="38">
        <f t="shared" si="6"/>
        <v>0</v>
      </c>
    </row>
    <row r="63" spans="2:11" x14ac:dyDescent="0.25">
      <c r="B63" s="6" t="s">
        <v>21</v>
      </c>
      <c r="C63" s="24">
        <v>148</v>
      </c>
      <c r="D63" s="33">
        <v>151</v>
      </c>
      <c r="E63" s="12">
        <f t="shared" si="5"/>
        <v>3.7157921164951042E-2</v>
      </c>
      <c r="F63" s="33">
        <v>158</v>
      </c>
      <c r="G63" s="33">
        <v>159</v>
      </c>
      <c r="H63" s="12">
        <f t="shared" si="7"/>
        <v>3.2930387661525638E-2</v>
      </c>
      <c r="I63" s="33">
        <v>7</v>
      </c>
      <c r="J63" s="33">
        <v>7</v>
      </c>
      <c r="K63" s="38">
        <f t="shared" si="6"/>
        <v>2.491103202846975E-2</v>
      </c>
    </row>
    <row r="64" spans="2:11" x14ac:dyDescent="0.25">
      <c r="B64" s="6" t="s">
        <v>22</v>
      </c>
      <c r="C64" s="24">
        <v>94</v>
      </c>
      <c r="D64" s="33">
        <v>99</v>
      </c>
      <c r="E64" s="12">
        <f t="shared" si="5"/>
        <v>2.3600301280441879E-2</v>
      </c>
      <c r="F64" s="33">
        <v>120</v>
      </c>
      <c r="G64" s="33">
        <v>125</v>
      </c>
      <c r="H64" s="12">
        <f t="shared" si="7"/>
        <v>2.5010421008753649E-2</v>
      </c>
      <c r="I64" s="33">
        <v>2</v>
      </c>
      <c r="J64" s="33">
        <v>2</v>
      </c>
      <c r="K64" s="38">
        <f t="shared" si="6"/>
        <v>7.1174377224199285E-3</v>
      </c>
    </row>
    <row r="65" spans="2:11" x14ac:dyDescent="0.25">
      <c r="B65" s="6" t="s">
        <v>23</v>
      </c>
      <c r="C65" s="24">
        <v>15</v>
      </c>
      <c r="D65" s="33">
        <v>15</v>
      </c>
      <c r="E65" s="12">
        <f t="shared" si="5"/>
        <v>3.7660055234747677E-3</v>
      </c>
      <c r="F65" s="33">
        <v>38</v>
      </c>
      <c r="G65" s="33">
        <v>38</v>
      </c>
      <c r="H65" s="12">
        <f t="shared" si="7"/>
        <v>7.919966652771988E-3</v>
      </c>
      <c r="I65" s="33">
        <v>2</v>
      </c>
      <c r="J65" s="33">
        <v>2</v>
      </c>
      <c r="K65" s="38">
        <f t="shared" si="6"/>
        <v>7.1174377224199285E-3</v>
      </c>
    </row>
    <row r="66" spans="2:11" x14ac:dyDescent="0.25">
      <c r="B66" s="6" t="s">
        <v>24</v>
      </c>
      <c r="C66" s="24">
        <v>51</v>
      </c>
      <c r="D66" s="33">
        <v>51</v>
      </c>
      <c r="E66" s="12">
        <f t="shared" si="5"/>
        <v>1.2804418779814211E-2</v>
      </c>
      <c r="F66" s="33">
        <v>56</v>
      </c>
      <c r="G66" s="33">
        <v>56</v>
      </c>
      <c r="H66" s="12">
        <f t="shared" si="7"/>
        <v>1.1671529804085035E-2</v>
      </c>
      <c r="I66" s="33">
        <v>2</v>
      </c>
      <c r="J66" s="33">
        <v>2</v>
      </c>
      <c r="K66" s="38">
        <f t="shared" si="6"/>
        <v>7.1174377224199285E-3</v>
      </c>
    </row>
    <row r="67" spans="2:11" x14ac:dyDescent="0.25">
      <c r="B67" s="6" t="s">
        <v>25</v>
      </c>
      <c r="C67" s="24">
        <v>30</v>
      </c>
      <c r="D67" s="33">
        <v>30</v>
      </c>
      <c r="E67" s="12">
        <f t="shared" si="5"/>
        <v>7.5320110469495353E-3</v>
      </c>
      <c r="F67" s="33">
        <v>67</v>
      </c>
      <c r="G67" s="33">
        <v>68</v>
      </c>
      <c r="H67" s="12">
        <f t="shared" si="7"/>
        <v>1.3964151729887454E-2</v>
      </c>
      <c r="I67" s="33">
        <v>4</v>
      </c>
      <c r="J67" s="33">
        <v>4</v>
      </c>
      <c r="K67" s="38">
        <f t="shared" si="6"/>
        <v>1.4234875444839857E-2</v>
      </c>
    </row>
    <row r="68" spans="2:11" x14ac:dyDescent="0.25">
      <c r="B68" s="6" t="s">
        <v>26</v>
      </c>
      <c r="C68" s="24">
        <v>33</v>
      </c>
      <c r="D68" s="33">
        <v>33</v>
      </c>
      <c r="E68" s="12">
        <f t="shared" si="5"/>
        <v>8.2852121516444888E-3</v>
      </c>
      <c r="F68" s="33">
        <v>48</v>
      </c>
      <c r="G68" s="33">
        <v>50</v>
      </c>
      <c r="H68" s="12">
        <f t="shared" si="7"/>
        <v>1.0004168403501459E-2</v>
      </c>
      <c r="I68" s="33">
        <v>0</v>
      </c>
      <c r="J68" s="33">
        <v>0</v>
      </c>
      <c r="K68" s="38">
        <f t="shared" si="6"/>
        <v>0</v>
      </c>
    </row>
    <row r="69" spans="2:11" x14ac:dyDescent="0.25">
      <c r="B69" s="6" t="s">
        <v>27</v>
      </c>
      <c r="C69" s="24">
        <v>12</v>
      </c>
      <c r="D69" s="33">
        <v>12</v>
      </c>
      <c r="E69" s="12">
        <f t="shared" si="5"/>
        <v>3.0128044187798142E-3</v>
      </c>
      <c r="F69" s="33">
        <v>28</v>
      </c>
      <c r="G69" s="33">
        <v>28</v>
      </c>
      <c r="H69" s="12">
        <f t="shared" si="7"/>
        <v>5.8357649020425173E-3</v>
      </c>
      <c r="I69" s="33">
        <v>2</v>
      </c>
      <c r="J69" s="33">
        <v>2</v>
      </c>
      <c r="K69" s="38">
        <f t="shared" si="6"/>
        <v>7.1174377224199285E-3</v>
      </c>
    </row>
    <row r="70" spans="2:11" x14ac:dyDescent="0.25">
      <c r="B70" s="6" t="s">
        <v>28</v>
      </c>
      <c r="C70" s="24">
        <v>10</v>
      </c>
      <c r="D70" s="33">
        <v>10</v>
      </c>
      <c r="E70" s="12">
        <f t="shared" si="5"/>
        <v>2.5106703489831783E-3</v>
      </c>
      <c r="F70" s="33">
        <v>6</v>
      </c>
      <c r="G70" s="33">
        <v>6</v>
      </c>
      <c r="H70" s="12">
        <f t="shared" si="7"/>
        <v>1.2505210504376823E-3</v>
      </c>
      <c r="I70" s="33">
        <v>0</v>
      </c>
      <c r="J70" s="33">
        <v>0</v>
      </c>
      <c r="K70" s="38">
        <f t="shared" si="6"/>
        <v>0</v>
      </c>
    </row>
    <row r="71" spans="2:11" x14ac:dyDescent="0.25">
      <c r="B71" s="6" t="s">
        <v>29</v>
      </c>
      <c r="C71" s="24">
        <v>34</v>
      </c>
      <c r="D71" s="33">
        <v>34</v>
      </c>
      <c r="E71" s="12">
        <f t="shared" si="5"/>
        <v>8.5362791865428063E-3</v>
      </c>
      <c r="F71" s="33">
        <v>20</v>
      </c>
      <c r="G71" s="33">
        <v>20</v>
      </c>
      <c r="H71" s="12">
        <f t="shared" si="7"/>
        <v>4.1684035014589414E-3</v>
      </c>
      <c r="I71" s="33">
        <v>2</v>
      </c>
      <c r="J71" s="33">
        <v>2</v>
      </c>
      <c r="K71" s="38">
        <f t="shared" si="6"/>
        <v>7.1174377224199285E-3</v>
      </c>
    </row>
    <row r="72" spans="2:11" x14ac:dyDescent="0.25">
      <c r="B72" s="6" t="s">
        <v>30</v>
      </c>
      <c r="C72" s="24">
        <v>90</v>
      </c>
      <c r="D72" s="33">
        <v>92</v>
      </c>
      <c r="E72" s="12">
        <f t="shared" si="5"/>
        <v>2.2596033140848605E-2</v>
      </c>
      <c r="F72" s="33">
        <v>0</v>
      </c>
      <c r="G72" s="33">
        <v>0</v>
      </c>
      <c r="H72" s="12">
        <f t="shared" si="7"/>
        <v>0</v>
      </c>
      <c r="I72" s="33">
        <v>0</v>
      </c>
      <c r="J72" s="33">
        <v>0</v>
      </c>
      <c r="K72" s="38">
        <f t="shared" si="6"/>
        <v>0</v>
      </c>
    </row>
    <row r="73" spans="2:11" x14ac:dyDescent="0.25">
      <c r="B73" s="6" t="s">
        <v>31</v>
      </c>
      <c r="C73" s="24">
        <v>58</v>
      </c>
      <c r="D73" s="33">
        <v>61</v>
      </c>
      <c r="E73" s="12">
        <f t="shared" si="5"/>
        <v>1.4561888024102436E-2</v>
      </c>
      <c r="F73" s="33">
        <v>161</v>
      </c>
      <c r="G73" s="33">
        <v>169</v>
      </c>
      <c r="H73" s="12">
        <f t="shared" si="7"/>
        <v>3.3555648186744474E-2</v>
      </c>
      <c r="I73" s="33">
        <v>7</v>
      </c>
      <c r="J73" s="33">
        <v>10</v>
      </c>
      <c r="K73" s="38">
        <f t="shared" si="6"/>
        <v>2.491103202846975E-2</v>
      </c>
    </row>
    <row r="74" spans="2:11" x14ac:dyDescent="0.25">
      <c r="B74" s="6" t="s">
        <v>32</v>
      </c>
      <c r="C74" s="24">
        <v>13</v>
      </c>
      <c r="D74" s="33">
        <v>13</v>
      </c>
      <c r="E74" s="12">
        <f t="shared" si="5"/>
        <v>3.2638714536781322E-3</v>
      </c>
      <c r="F74" s="33">
        <v>1</v>
      </c>
      <c r="G74" s="33">
        <v>1</v>
      </c>
      <c r="H74" s="12">
        <f t="shared" si="7"/>
        <v>2.0842017507294707E-4</v>
      </c>
      <c r="I74" s="33">
        <v>0</v>
      </c>
      <c r="J74" s="33">
        <v>0</v>
      </c>
      <c r="K74" s="38">
        <f t="shared" si="6"/>
        <v>0</v>
      </c>
    </row>
    <row r="75" spans="2:11" x14ac:dyDescent="0.25">
      <c r="B75" s="6" t="s">
        <v>33</v>
      </c>
      <c r="C75" s="24">
        <v>1</v>
      </c>
      <c r="D75" s="33">
        <v>1</v>
      </c>
      <c r="E75" s="12">
        <f t="shared" si="5"/>
        <v>2.5106703489831785E-4</v>
      </c>
      <c r="F75" s="33">
        <v>5</v>
      </c>
      <c r="G75" s="33">
        <v>5</v>
      </c>
      <c r="H75" s="12">
        <f t="shared" si="7"/>
        <v>1.0421008753647354E-3</v>
      </c>
      <c r="I75" s="33">
        <v>0</v>
      </c>
      <c r="J75" s="33">
        <v>0</v>
      </c>
      <c r="K75" s="38">
        <f t="shared" si="6"/>
        <v>0</v>
      </c>
    </row>
    <row r="76" spans="2:11" x14ac:dyDescent="0.25">
      <c r="B76" s="6" t="s">
        <v>34</v>
      </c>
      <c r="C76" s="24">
        <v>1</v>
      </c>
      <c r="D76" s="33">
        <v>1</v>
      </c>
      <c r="E76" s="12">
        <f t="shared" si="5"/>
        <v>2.5106703489831785E-4</v>
      </c>
      <c r="F76" s="33">
        <v>10</v>
      </c>
      <c r="G76" s="33">
        <v>11</v>
      </c>
      <c r="H76" s="12">
        <f t="shared" si="7"/>
        <v>2.0842017507294707E-3</v>
      </c>
      <c r="I76" s="33">
        <v>0</v>
      </c>
      <c r="J76" s="33">
        <v>0</v>
      </c>
      <c r="K76" s="38">
        <f t="shared" si="6"/>
        <v>0</v>
      </c>
    </row>
    <row r="77" spans="2:11" x14ac:dyDescent="0.25">
      <c r="B77" s="6" t="s">
        <v>35</v>
      </c>
      <c r="C77" s="24">
        <v>5</v>
      </c>
      <c r="D77" s="33">
        <v>5</v>
      </c>
      <c r="E77" s="12">
        <f t="shared" si="5"/>
        <v>1.2553351744915891E-3</v>
      </c>
      <c r="F77" s="33">
        <v>8</v>
      </c>
      <c r="G77" s="33">
        <v>8</v>
      </c>
      <c r="H77" s="12">
        <f t="shared" si="7"/>
        <v>1.6673614005835765E-3</v>
      </c>
      <c r="I77" s="33">
        <v>0</v>
      </c>
      <c r="J77" s="33">
        <v>0</v>
      </c>
      <c r="K77" s="38">
        <f t="shared" si="6"/>
        <v>0</v>
      </c>
    </row>
    <row r="78" spans="2:11" x14ac:dyDescent="0.25">
      <c r="B78" s="6" t="s">
        <v>36</v>
      </c>
      <c r="C78" s="24">
        <v>6</v>
      </c>
      <c r="D78" s="33">
        <v>6</v>
      </c>
      <c r="E78" s="12">
        <f t="shared" si="5"/>
        <v>1.5064022093899071E-3</v>
      </c>
      <c r="F78" s="33">
        <v>0</v>
      </c>
      <c r="G78" s="33">
        <v>0</v>
      </c>
      <c r="H78" s="12">
        <f t="shared" si="7"/>
        <v>0</v>
      </c>
      <c r="I78" s="33">
        <v>0</v>
      </c>
      <c r="J78" s="33">
        <v>0</v>
      </c>
      <c r="K78" s="38">
        <f t="shared" si="6"/>
        <v>0</v>
      </c>
    </row>
    <row r="79" spans="2:11" x14ac:dyDescent="0.25">
      <c r="B79" s="6" t="s">
        <v>37</v>
      </c>
      <c r="C79" s="24">
        <v>4</v>
      </c>
      <c r="D79" s="33">
        <v>4</v>
      </c>
      <c r="E79" s="12">
        <f t="shared" si="5"/>
        <v>1.0042681395932714E-3</v>
      </c>
      <c r="F79" s="33">
        <v>2</v>
      </c>
      <c r="G79" s="33">
        <v>2</v>
      </c>
      <c r="H79" s="12">
        <f t="shared" si="7"/>
        <v>4.1684035014589413E-4</v>
      </c>
      <c r="I79" s="33">
        <v>0</v>
      </c>
      <c r="J79" s="33">
        <v>0</v>
      </c>
      <c r="K79" s="38">
        <f t="shared" si="6"/>
        <v>0</v>
      </c>
    </row>
    <row r="80" spans="2:11" x14ac:dyDescent="0.25">
      <c r="B80" s="6" t="s">
        <v>38</v>
      </c>
      <c r="C80" s="24">
        <v>28</v>
      </c>
      <c r="D80" s="33">
        <v>29</v>
      </c>
      <c r="E80" s="12">
        <f t="shared" si="5"/>
        <v>7.0298769771528994E-3</v>
      </c>
      <c r="F80" s="33">
        <v>0</v>
      </c>
      <c r="G80" s="33">
        <v>0</v>
      </c>
      <c r="H80" s="12">
        <f t="shared" si="7"/>
        <v>0</v>
      </c>
      <c r="I80" s="33">
        <v>0</v>
      </c>
      <c r="J80" s="33">
        <v>0</v>
      </c>
      <c r="K80" s="38">
        <f t="shared" si="6"/>
        <v>0</v>
      </c>
    </row>
    <row r="81" spans="2:11" x14ac:dyDescent="0.25">
      <c r="B81" s="6" t="s">
        <v>39</v>
      </c>
      <c r="C81" s="24">
        <v>9</v>
      </c>
      <c r="D81" s="33">
        <v>9</v>
      </c>
      <c r="E81" s="12">
        <f t="shared" si="5"/>
        <v>2.2596033140848608E-3</v>
      </c>
      <c r="F81" s="33">
        <v>0</v>
      </c>
      <c r="G81" s="33">
        <v>0</v>
      </c>
      <c r="H81" s="12">
        <f t="shared" si="7"/>
        <v>0</v>
      </c>
      <c r="I81" s="33">
        <v>0</v>
      </c>
      <c r="J81" s="33">
        <v>0</v>
      </c>
      <c r="K81" s="38">
        <f t="shared" si="6"/>
        <v>0</v>
      </c>
    </row>
    <row r="82" spans="2:11" x14ac:dyDescent="0.25">
      <c r="B82" s="6" t="s">
        <v>40</v>
      </c>
      <c r="C82" s="24">
        <v>1</v>
      </c>
      <c r="D82" s="33">
        <v>1</v>
      </c>
      <c r="E82" s="12">
        <f t="shared" si="5"/>
        <v>2.5106703489831785E-4</v>
      </c>
      <c r="F82" s="33">
        <v>0</v>
      </c>
      <c r="G82" s="33">
        <v>0</v>
      </c>
      <c r="H82" s="12">
        <f t="shared" si="7"/>
        <v>0</v>
      </c>
      <c r="I82" s="33">
        <v>0</v>
      </c>
      <c r="J82" s="33">
        <v>0</v>
      </c>
      <c r="K82" s="38">
        <f t="shared" si="6"/>
        <v>0</v>
      </c>
    </row>
    <row r="83" spans="2:11" x14ac:dyDescent="0.25">
      <c r="B83" s="6" t="s">
        <v>41</v>
      </c>
      <c r="C83" s="24">
        <v>0</v>
      </c>
      <c r="D83" s="33">
        <v>0</v>
      </c>
      <c r="E83" s="12">
        <f t="shared" si="5"/>
        <v>0</v>
      </c>
      <c r="F83" s="33">
        <v>1</v>
      </c>
      <c r="G83" s="33">
        <v>1</v>
      </c>
      <c r="H83" s="12">
        <f t="shared" si="7"/>
        <v>2.0842017507294707E-4</v>
      </c>
      <c r="I83" s="33">
        <v>1</v>
      </c>
      <c r="J83" s="33">
        <v>1</v>
      </c>
      <c r="K83" s="38">
        <f t="shared" si="6"/>
        <v>3.5587188612099642E-3</v>
      </c>
    </row>
    <row r="84" spans="2:11" x14ac:dyDescent="0.25">
      <c r="B84" s="6" t="s">
        <v>42</v>
      </c>
      <c r="C84" s="24">
        <v>4</v>
      </c>
      <c r="D84" s="33">
        <v>4</v>
      </c>
      <c r="E84" s="12">
        <f t="shared" si="5"/>
        <v>1.0042681395932714E-3</v>
      </c>
      <c r="F84" s="33">
        <v>3</v>
      </c>
      <c r="G84" s="33">
        <v>3</v>
      </c>
      <c r="H84" s="12">
        <f t="shared" si="7"/>
        <v>6.2526052521884117E-4</v>
      </c>
      <c r="I84" s="33">
        <v>0</v>
      </c>
      <c r="J84" s="33">
        <v>0</v>
      </c>
      <c r="K84" s="38">
        <f t="shared" si="6"/>
        <v>0</v>
      </c>
    </row>
    <row r="85" spans="2:11" x14ac:dyDescent="0.25">
      <c r="B85" s="6" t="s">
        <v>43</v>
      </c>
      <c r="C85" s="24">
        <v>0</v>
      </c>
      <c r="D85" s="33">
        <v>0</v>
      </c>
      <c r="E85" s="12">
        <f t="shared" si="5"/>
        <v>0</v>
      </c>
      <c r="F85" s="33">
        <v>0</v>
      </c>
      <c r="G85" s="33">
        <v>0</v>
      </c>
      <c r="H85" s="12">
        <f t="shared" si="7"/>
        <v>0</v>
      </c>
      <c r="I85" s="33">
        <v>0</v>
      </c>
      <c r="J85" s="33">
        <v>0</v>
      </c>
      <c r="K85" s="38">
        <f t="shared" si="6"/>
        <v>0</v>
      </c>
    </row>
    <row r="86" spans="2:11" x14ac:dyDescent="0.25">
      <c r="B86" s="6" t="s">
        <v>44</v>
      </c>
      <c r="C86" s="24">
        <v>0</v>
      </c>
      <c r="D86" s="33">
        <v>0</v>
      </c>
      <c r="E86" s="12">
        <f t="shared" si="5"/>
        <v>0</v>
      </c>
      <c r="F86" s="33">
        <v>0</v>
      </c>
      <c r="G86" s="33">
        <v>0</v>
      </c>
      <c r="H86" s="12">
        <f t="shared" si="7"/>
        <v>0</v>
      </c>
      <c r="I86" s="33">
        <v>0</v>
      </c>
      <c r="J86" s="33">
        <v>0</v>
      </c>
      <c r="K86" s="38">
        <f t="shared" si="6"/>
        <v>0</v>
      </c>
    </row>
    <row r="87" spans="2:11" x14ac:dyDescent="0.25">
      <c r="B87" s="6" t="s">
        <v>45</v>
      </c>
      <c r="C87" s="24">
        <v>0</v>
      </c>
      <c r="D87" s="33">
        <v>0</v>
      </c>
      <c r="E87" s="12">
        <f t="shared" si="5"/>
        <v>0</v>
      </c>
      <c r="F87" s="33">
        <v>0</v>
      </c>
      <c r="G87" s="33">
        <v>0</v>
      </c>
      <c r="H87" s="12">
        <f t="shared" si="7"/>
        <v>0</v>
      </c>
      <c r="I87" s="33">
        <v>0</v>
      </c>
      <c r="J87" s="33">
        <v>0</v>
      </c>
      <c r="K87" s="38">
        <f t="shared" si="6"/>
        <v>0</v>
      </c>
    </row>
    <row r="88" spans="2:11" x14ac:dyDescent="0.25">
      <c r="B88" s="6" t="s">
        <v>46</v>
      </c>
      <c r="C88" s="24">
        <v>1</v>
      </c>
      <c r="D88" s="33">
        <v>1</v>
      </c>
      <c r="E88" s="12">
        <f t="shared" si="5"/>
        <v>2.5106703489831785E-4</v>
      </c>
      <c r="F88" s="33">
        <v>1</v>
      </c>
      <c r="G88" s="33">
        <v>1</v>
      </c>
      <c r="H88" s="12">
        <f t="shared" si="7"/>
        <v>2.0842017507294707E-4</v>
      </c>
      <c r="I88" s="33">
        <v>0</v>
      </c>
      <c r="J88" s="33">
        <v>0</v>
      </c>
      <c r="K88" s="38">
        <f t="shared" si="6"/>
        <v>0</v>
      </c>
    </row>
    <row r="89" spans="2:11" x14ac:dyDescent="0.25">
      <c r="B89" s="6" t="s">
        <v>47</v>
      </c>
      <c r="C89" s="24">
        <v>0</v>
      </c>
      <c r="D89" s="33">
        <v>0</v>
      </c>
      <c r="E89" s="12">
        <f t="shared" si="5"/>
        <v>0</v>
      </c>
      <c r="F89" s="33">
        <v>0</v>
      </c>
      <c r="G89" s="33">
        <v>0</v>
      </c>
      <c r="H89" s="12">
        <f t="shared" si="7"/>
        <v>0</v>
      </c>
      <c r="I89" s="33">
        <v>0</v>
      </c>
      <c r="J89" s="33">
        <v>0</v>
      </c>
      <c r="K89" s="38">
        <f t="shared" si="6"/>
        <v>0</v>
      </c>
    </row>
    <row r="90" spans="2:11" x14ac:dyDescent="0.25">
      <c r="B90" s="6" t="s">
        <v>48</v>
      </c>
      <c r="C90" s="24">
        <v>1</v>
      </c>
      <c r="D90" s="33">
        <v>1</v>
      </c>
      <c r="E90" s="12">
        <f t="shared" si="5"/>
        <v>2.5106703489831785E-4</v>
      </c>
      <c r="F90" s="33">
        <v>0</v>
      </c>
      <c r="G90" s="33">
        <v>0</v>
      </c>
      <c r="H90" s="12">
        <f t="shared" si="7"/>
        <v>0</v>
      </c>
      <c r="I90" s="33">
        <v>0</v>
      </c>
      <c r="J90" s="33">
        <v>0</v>
      </c>
      <c r="K90" s="38">
        <f t="shared" si="6"/>
        <v>0</v>
      </c>
    </row>
    <row r="91" spans="2:11" x14ac:dyDescent="0.25">
      <c r="B91" s="6" t="s">
        <v>49</v>
      </c>
      <c r="C91" s="24">
        <v>1</v>
      </c>
      <c r="D91" s="33">
        <v>1</v>
      </c>
      <c r="E91" s="12">
        <f t="shared" si="5"/>
        <v>2.5106703489831785E-4</v>
      </c>
      <c r="F91" s="33">
        <v>0</v>
      </c>
      <c r="G91" s="33">
        <v>0</v>
      </c>
      <c r="H91" s="12">
        <f t="shared" si="7"/>
        <v>0</v>
      </c>
      <c r="I91" s="33">
        <v>0</v>
      </c>
      <c r="J91" s="33">
        <v>0</v>
      </c>
      <c r="K91" s="38">
        <f t="shared" si="6"/>
        <v>0</v>
      </c>
    </row>
    <row r="92" spans="2:11" x14ac:dyDescent="0.25">
      <c r="B92" s="41" t="s">
        <v>51</v>
      </c>
      <c r="C92" s="35">
        <v>0</v>
      </c>
      <c r="D92" s="24">
        <v>0</v>
      </c>
      <c r="E92" s="39">
        <f t="shared" si="5"/>
        <v>0</v>
      </c>
      <c r="F92" s="33">
        <v>1</v>
      </c>
      <c r="G92" s="33">
        <v>1</v>
      </c>
      <c r="H92" s="12">
        <f t="shared" si="7"/>
        <v>2.0842017507294707E-4</v>
      </c>
      <c r="I92" s="33">
        <v>0</v>
      </c>
      <c r="J92" s="33">
        <v>0</v>
      </c>
      <c r="K92" s="38">
        <f t="shared" si="6"/>
        <v>0</v>
      </c>
    </row>
    <row r="93" spans="2:11" ht="15.75" thickBot="1" x14ac:dyDescent="0.3">
      <c r="B93" s="31" t="s">
        <v>50</v>
      </c>
      <c r="C93" s="35">
        <v>0</v>
      </c>
      <c r="D93" s="35">
        <v>0</v>
      </c>
      <c r="E93" s="39">
        <f t="shared" si="5"/>
        <v>0</v>
      </c>
      <c r="F93" s="33">
        <v>0</v>
      </c>
      <c r="G93" s="37">
        <v>0</v>
      </c>
      <c r="H93" s="39">
        <f t="shared" si="7"/>
        <v>0</v>
      </c>
      <c r="I93" s="33">
        <v>0</v>
      </c>
      <c r="J93" s="33">
        <v>0</v>
      </c>
      <c r="K93" s="38">
        <f t="shared" si="6"/>
        <v>0</v>
      </c>
    </row>
    <row r="94" spans="2:11" ht="15.75" thickBot="1" x14ac:dyDescent="0.3">
      <c r="B94" s="2" t="s">
        <v>13</v>
      </c>
      <c r="C94" s="36">
        <f t="shared" ref="C94:J94" si="8">SUM(C58:C93)</f>
        <v>3983</v>
      </c>
      <c r="D94" s="36">
        <f t="shared" si="8"/>
        <v>4029</v>
      </c>
      <c r="E94" s="40">
        <f t="shared" si="8"/>
        <v>0.99999999999999978</v>
      </c>
      <c r="F94" s="36">
        <f t="shared" si="8"/>
        <v>4798</v>
      </c>
      <c r="G94" s="36">
        <f t="shared" si="8"/>
        <v>4892</v>
      </c>
      <c r="H94" s="40">
        <f t="shared" si="8"/>
        <v>0.99999999999999989</v>
      </c>
      <c r="I94" s="36">
        <f t="shared" si="8"/>
        <v>281</v>
      </c>
      <c r="J94" s="36">
        <f t="shared" si="8"/>
        <v>287</v>
      </c>
      <c r="K94" s="40">
        <f t="shared" si="6"/>
        <v>1</v>
      </c>
    </row>
  </sheetData>
  <mergeCells count="28">
    <mergeCell ref="B55:K55"/>
    <mergeCell ref="B56:B57"/>
    <mergeCell ref="C56:D56"/>
    <mergeCell ref="E56:E57"/>
    <mergeCell ref="F56:G56"/>
    <mergeCell ref="H56:H57"/>
    <mergeCell ref="I56:J56"/>
    <mergeCell ref="K56:K57"/>
    <mergeCell ref="F16:G16"/>
    <mergeCell ref="H16:H17"/>
    <mergeCell ref="K16:K17"/>
    <mergeCell ref="I16:J16"/>
    <mergeCell ref="B15:K15"/>
    <mergeCell ref="B16:B17"/>
    <mergeCell ref="C16:D16"/>
    <mergeCell ref="E16:E17"/>
    <mergeCell ref="K8:K9"/>
    <mergeCell ref="C8:D8"/>
    <mergeCell ref="F8:G8"/>
    <mergeCell ref="I8:J8"/>
    <mergeCell ref="B8:B9"/>
    <mergeCell ref="E8:E9"/>
    <mergeCell ref="H8:H9"/>
    <mergeCell ref="B2:L2"/>
    <mergeCell ref="B3:L3"/>
    <mergeCell ref="B4:L4"/>
    <mergeCell ref="B5:L5"/>
    <mergeCell ref="B6:L6"/>
  </mergeCells>
  <phoneticPr fontId="6" type="noConversion"/>
  <conditionalFormatting sqref="E18:E52">
    <cfRule type="dataBar" priority="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{B6782C64-43AC-4527-919B-63728E6272EA}</x14:id>
        </ext>
      </extLst>
    </cfRule>
  </conditionalFormatting>
  <conditionalFormatting sqref="H18:H52">
    <cfRule type="dataBar" priority="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{5F6C9FD6-0E5C-49BE-AF02-EDD164D9E057}</x14:id>
        </ext>
      </extLst>
    </cfRule>
  </conditionalFormatting>
  <conditionalFormatting sqref="K18:K52"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{62E9B679-79D8-494F-98C1-1F31E878B909}</x14:id>
        </ext>
      </extLst>
    </cfRule>
  </conditionalFormatting>
  <conditionalFormatting sqref="E10:E11">
    <cfRule type="dataBar" priority="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{80CE5A36-C28F-4932-B987-75CBE7C19E41}</x14:id>
        </ext>
      </extLst>
    </cfRule>
  </conditionalFormatting>
  <conditionalFormatting sqref="H10:H11"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{A7E21F3B-A835-438B-90AE-FBA0595B66E7}</x14:id>
        </ext>
      </extLst>
    </cfRule>
  </conditionalFormatting>
  <conditionalFormatting sqref="K10:K11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{1B4041F2-98D1-4792-8602-1A4682325537}</x14:id>
        </ext>
      </extLst>
    </cfRule>
  </conditionalFormatting>
  <conditionalFormatting sqref="E58:E93">
    <cfRule type="dataBar" priority="1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{01F39DFF-00A7-4306-A27A-9F8AB0FDC607}</x14:id>
        </ext>
      </extLst>
    </cfRule>
  </conditionalFormatting>
  <conditionalFormatting sqref="H58:H93">
    <cfRule type="dataBar" priority="1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{69D5C8DA-05A9-49D6-8BA1-5267C874A153}</x14:id>
        </ext>
      </extLst>
    </cfRule>
  </conditionalFormatting>
  <conditionalFormatting sqref="K58:K93">
    <cfRule type="dataBar" priority="1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{EE58DDE4-18AD-4ED5-B194-B9310AD436C4}</x14:id>
        </ext>
      </extLst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6782C64-43AC-4527-919B-63728E6272E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E18:E52</xm:sqref>
        </x14:conditionalFormatting>
        <x14:conditionalFormatting xmlns:xm="http://schemas.microsoft.com/office/excel/2006/main">
          <x14:cfRule type="dataBar" id="{5F6C9FD6-0E5C-49BE-AF02-EDD164D9E05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H18:H52</xm:sqref>
        </x14:conditionalFormatting>
        <x14:conditionalFormatting xmlns:xm="http://schemas.microsoft.com/office/excel/2006/main">
          <x14:cfRule type="dataBar" id="{62E9B679-79D8-494F-98C1-1F31E878B90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K18:K52</xm:sqref>
        </x14:conditionalFormatting>
        <x14:conditionalFormatting xmlns:xm="http://schemas.microsoft.com/office/excel/2006/main">
          <x14:cfRule type="dataBar" id="{80CE5A36-C28F-4932-B987-75CBE7C19E4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E10:E11</xm:sqref>
        </x14:conditionalFormatting>
        <x14:conditionalFormatting xmlns:xm="http://schemas.microsoft.com/office/excel/2006/main">
          <x14:cfRule type="dataBar" id="{A7E21F3B-A835-438B-90AE-FBA0595B66E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H10:H11</xm:sqref>
        </x14:conditionalFormatting>
        <x14:conditionalFormatting xmlns:xm="http://schemas.microsoft.com/office/excel/2006/main">
          <x14:cfRule type="dataBar" id="{1B4041F2-98D1-4792-8602-1A468232553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K10:K11</xm:sqref>
        </x14:conditionalFormatting>
        <x14:conditionalFormatting xmlns:xm="http://schemas.microsoft.com/office/excel/2006/main">
          <x14:cfRule type="dataBar" id="{01F39DFF-00A7-4306-A27A-9F8AB0FDC60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E58:E93</xm:sqref>
        </x14:conditionalFormatting>
        <x14:conditionalFormatting xmlns:xm="http://schemas.microsoft.com/office/excel/2006/main">
          <x14:cfRule type="dataBar" id="{69D5C8DA-05A9-49D6-8BA1-5267C874A15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H58:H93</xm:sqref>
        </x14:conditionalFormatting>
        <x14:conditionalFormatting xmlns:xm="http://schemas.microsoft.com/office/excel/2006/main">
          <x14:cfRule type="dataBar" id="{EE58DDE4-18AD-4ED5-B194-B9310AD436C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K58:K93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F88955BA734D42B86FF9EE29FB7E4E" ma:contentTypeVersion="15" ma:contentTypeDescription="Crie um novo documento." ma:contentTypeScope="" ma:versionID="c018bad77ddb57f71a791570d376e8a4">
  <xsd:schema xmlns:xsd="http://www.w3.org/2001/XMLSchema" xmlns:xs="http://www.w3.org/2001/XMLSchema" xmlns:p="http://schemas.microsoft.com/office/2006/metadata/properties" xmlns:ns2="1adc49c7-2897-45c3-8968-6f6d43d01003" xmlns:ns3="6d3fd709-f007-4c1b-b100-8410be19639a" targetNamespace="http://schemas.microsoft.com/office/2006/metadata/properties" ma:root="true" ma:fieldsID="82ec8fbe042340fc486da4ecc7d36796" ns2:_="" ns3:_="">
    <xsd:import namespace="1adc49c7-2897-45c3-8968-6f6d43d01003"/>
    <xsd:import namespace="6d3fd709-f007-4c1b-b100-8410be1963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Observa_x00e7__x00e3_o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dc49c7-2897-45c3-8968-6f6d43d010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Observa_x00e7__x00e3_o" ma:index="14" nillable="true" ma:displayName="Observação" ma:description="Documentos compartilhados no chat e não tiverem alguma outra pasta destino devem ser acomodados aqui" ma:format="Dropdown" ma:internalName="Observa_x00e7__x00e3_o">
      <xsd:simpleType>
        <xsd:restriction base="dms:Text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Marcações de imagem" ma:readOnly="false" ma:fieldId="{5cf76f15-5ced-4ddc-b409-7134ff3c332f}" ma:taxonomyMulti="true" ma:sspId="429f7ce5-b1b4-49c2-b478-55053dc3db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3fd709-f007-4c1b-b100-8410be19639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dca3c192-7be2-497e-b2ef-386487034b94}" ma:internalName="TaxCatchAll" ma:showField="CatchAllData" ma:web="6d3fd709-f007-4c1b-b100-8410be1963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s q m i d = " 9 9 a 6 a a f 6 - f d b 0 - 4 8 3 d - b 6 8 b - a 5 2 b c 7 a c 4 6 c 9 "   x m l n s = " h t t p : / / s c h e m a s . m i c r o s o f t . c o m / D a t a M a s h u p " > A A A A A C A G A A B Q S w M E F A A C A A g A G H 0 9 W A U d + g m k A A A A 9 g A A A B I A H A B D b 2 5 m a W c v U G F j a 2 F n Z S 5 4 b W w g o h g A K K A U A A A A A A A A A A A A A A A A A A A A A A A A A A A A h Y 9 B D o I w F E S v Q r q n L S U m h n x K o l t J j C b G b V M q N E I h t F j u 5 s I j e Q U x i r p z O W / e Y u Z + v U E 2 N n V w U b 3 V r U l R h C k K l J F t o U 2 Z o s G d w i X K O G y F P I t S B Z N s b D L a I k W V c 1 1 C i P c e + x i 3 f U k Y p R E 5 5 p u 9 r F Q j 0 E f W / + V Q G + u E k Q p x O L z G c I a j i O E F i z E F M k P I t f k K b N r 7 b H 8 g r I f a D b 3 i n Q t X O y B z B P L + w B 9 Q S w M E F A A C A A g A G H 0 9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h 9 P V j 7 f S I W G g M A A P 4 L A A A T A B w A R m 9 y b X V s Y X M v U 2 V j d G l v b j E u b S C i G A A o o B Q A A A A A A A A A A A A A A A A A A A A A A A A A A A D t V c F u E z E Q v V f q P 4 z c y 6 6 0 R E q p O F C C V D a p q C h t Y U M 5 p B F y s w O x 6 r W D 7 b Q p U U 4 c E B / A F 3 C o + A A u X P N j j D d p k z T d N o 3 o j V y S r D 3 z 3 r y Z e W u x 5 Y R W k I y + y 5 u r K 6 s r t s 0 N p l D r d b R x U A G J b n U F 6 L O t l U N 6 U O u 1 U J b e a 3 N y r P V J s C 0 k l m J / p p w N W P z 0 6 J 1 F Y 4 8 y 8 b m L g t t S p g 0 X 9 q i q z 5 T U P L V H K X e 8 1 J O 2 x 8 I I V F f K C J z p Y h i N c E b I H 5 I 2 o s f P Y f u N H Y d Z h Y 3 O W P R K q L T C 8 i u s O W h U K W N z H L 7 G Y n 6 M w w s u 2 9 r C g d G Z P h W p t o x y 1 f k x k c 2 f O X y J P C W i w T R e B I 3 x 6 Z a U S Y t L b m z F k 2 u G V + n r o q N h S z o 0 P N W T r H X D l f 2 o T R Z r 2 c 1 U / b y D N i g k E / X 7 7 F R o y V s a 6 R 8 4 u g 4 O e 2 4 Q Q Z 9 V U Q 3 / q B a p R 0 c 7 y j 3 Z K P l 8 g 8 G E x a 5 Q b W 6 B 1 H f E g 0 + V l 6 C k f r 7 V Z x 5 + l m w E y F t t C B p X 0 E 1 4 9 j z v Q T h J X R X E U R j w h S g O p A 5 U U Y p M O M p h J k A k H F f p r r B u V H J w o x C e x R x Z K n K 2 / q Q j h S O W p f x H n Y R 4 c T 4 G R R O w T b r y p k t t S d y 5 H z d 7 S q N D k w l 0 n H l p i F S Q a + h r 8 T R y M U P I 0 H F o J G g E l + I L p i W f m i 7 n P Q W h R s L 3 L 9 M M v M Q w x a y g 7 e U 7 + 3 6 H i M X 9 n + q x 5 0 q Y H X 7 r p M 2 1 u T y X 3 S e i M J H d C r Q r s s 4 d M D O E b k S J J X J V A H N 9 D M p F Q z t F p 2 B k W V 0 7 L l k Y r q 4 I V Z x / 2 t H W x u 4 B w X r I / h v b A x p b z X a G v 1 o C I U X I 2 z a 8 G P 7 U 8 A h i 7 v C T p l 2 c c 7 y 7 Q 2 B 9 m a D H y w R t L G P I o 0 W 3 8 B p t S 8 4 6 c q y z Y 6 G w Y F 1 J s s U U W 1 S k R X V Z T I p B N K Z v L u u Y c 2 e Y d e c 9 r W j m 2 e H O / u 7 W 8 N v w R y 1 h y 3 j a v K B + t q a z P q S x 3 Y B z H 2 u 7 j 7 N N Q Y 2 8 j Q G 9 V 2 H + + S K e N 2 N 5 x A A l L x e b X d w 1 h u z t y v P C f m O P Z 1 h h 4 0 j v Q W M L b C 7 l E z m c 1 7 N 4 9 W / b 8 N s W e Z l 9 9 W e H 4 0 n / j Q + 0 z D M 7 e 2 0 1 r 2 3 g P 1 m 0 W n I w / B 7 v 1 K B a g 8 u Z + b r P Z s Z k v q D N v 1 B L A Q I t A B Q A A g A I A B h 9 P V g F H f o J p A A A A P Y A A A A S A A A A A A A A A A A A A A A A A A A A A A B D b 2 5 m a W c v U G F j a 2 F n Z S 5 4 b W x Q S w E C L Q A U A A I A C A A Y f T 1 Y D 8 r p q 6 Q A A A D p A A A A E w A A A A A A A A A A A A A A A A D w A A A A W 0 N v b n R l b n R f V H l w Z X N d L n h t b F B L A Q I t A B Q A A g A I A B h 9 P V j 7 f S I W G g M A A P 4 L A A A T A A A A A A A A A A A A A A A A A O E B A A B G b 3 J t d W x h c y 9 T Z W N 0 a W 9 u M S 5 t U E s F B g A A A A A D A A M A w g A A A E g F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8 g A A A A A A A A T S A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V 4 c G 9 y d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Z W d h w 6 f D o 2 8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5 M D E 3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x M i 0 y O V Q x M j o z N D o w M i 4 x N T U x N D g x W i I g L z 4 8 R W 5 0 c n k g V H l w Z T 0 i R m l s b E N v b H V t b l R 5 c G V z I i B W Y W x 1 Z T 0 i c 0 J n T T 0 i I C 8 + P E V u d H J 5 I F R 5 c G U 9 I k Z p b G x D b 2 x 1 b W 5 O Y W 1 l c y I g V m F s d W U 9 I n N b J n F 1 b 3 Q 7 d m l v b G F j b 2 V z J n F 1 b 3 Q 7 L C Z x d W 9 0 O 0 R l b s O 6 b m N p Y X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F e H B v c n Q v Q X V 0 b 1 J l b W 9 2 Z W R D b 2 x 1 b W 5 z M S 5 7 d m l v b G F j b 2 V z L D B 9 J n F 1 b 3 Q 7 L C Z x d W 9 0 O 1 N l Y 3 R p b 2 4 x L 0 V 4 c G 9 y d C 9 B d X R v U m V t b 3 Z l Z E N v b H V t b n M x L n t E Z W 7 D u m 5 j a W F z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0 V 4 c G 9 y d C 9 B d X R v U m V t b 3 Z l Z E N v b H V t b n M x L n t 2 a W 9 s Y W N v Z X M s M H 0 m c X V v d D s s J n F 1 b 3 Q 7 U 2 V j d G l v b j E v R X h w b 3 J 0 L 0 F 1 d G 9 S Z W 1 v d m V k Q 2 9 s d W 1 u c z E u e 0 R l b s O 6 b m N p Y X M s M X 0 m c X V v d D t d L C Z x d W 9 0 O 1 J l b G F 0 a W 9 u c 2 h p c E l u Z m 8 m c X V v d D s 6 W 1 1 9 I i A v P j x F b n R y e S B U e X B l P S J R d W V y e U l E I i B W Y W x 1 Z T 0 i c 2 F m N D k w M 2 I 0 L T c 0 O W Q t N D N j M C 1 h M D R k L T M 0 Z j Q 0 O D c w O D l k O C I g L z 4 8 L 1 N 0 Y W J s Z U V u d H J p Z X M + P C 9 J d G V t P j x J d G V t P j x J d G V t T G 9 j Y X R p b 2 4 + P E l 0 Z W 1 U e X B l P k Z v c m 1 1 b G E 8 L 0 l 0 Z W 1 U e X B l P j x J d G V t U G F 0 a D 5 T Z W N 0 a W 9 u M S 9 F e H B v c n Q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e H B v c n Q v R X h w b 3 J 0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X h w b 3 J 0 L 0 N h Y m U l Q z M l Q T d h b G h v c y U y M F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e H B v c n Q v V G l w b y U y M E F s d G V y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X h w b 3 J 0 L 0 x p b m h h c y U y M E Z p b H R y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4 c G 9 y d C 9 E a X Z p Z G l y J T I w Q 2 9 s d W 5 h J T I w c G 9 y J T I w R G V s a W 1 p d G F k b 3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e H B v c n Q v V G l w b y U y M E F s d G V y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4 c G 9 y d C 9 U Z X h 0 b y U y M E F w Y X J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e H B v c n Q v V G V 4 d G 8 l M j B M a W 1 w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4 c G 9 y d C 9 M a W 5 o Y X M l M j B G a W x 0 c m F k Y X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X h w b 3 J 0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l Z 2 H D p 8 O j b y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T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T I t M j l U M T I 6 N D g 6 N D Q u M D U 3 N j I 3 M V o i I C 8 + P E V u d H J 5 I F R 5 c G U 9 I k Z p b G x D b 2 x 1 b W 5 U e X B l c y I g V m F s d W U 9 I n N C Z 0 0 9 I i A v P j x F b n R y e S B U e X B l P S J G a W x s Q 2 9 s d W 1 u T m F t Z X M i I F Z h b H V l P S J z W y Z x d W 9 0 O 1 Z J T 0 x B w 4 f D l U V T J n F 1 b 3 Q 7 L C Z x d W 9 0 O 0 R l b s O 6 b m N p Y X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F e H B v c n Q g K D I p L 0 F 1 d G 9 S Z W 1 v d m V k Q 2 9 s d W 1 u c z E u e 1 Z J T 0 x B w 4 f D l U V T L D B 9 J n F 1 b 3 Q 7 L C Z x d W 9 0 O 1 N l Y 3 R p b 2 4 x L 0 V 4 c G 9 y d C A o M i k v Q X V 0 b 1 J l b W 9 2 Z W R D b 2 x 1 b W 5 z M S 5 7 R G V u w 7 p u Y 2 l h c y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F e H B v c n Q g K D I p L 0 F 1 d G 9 S Z W 1 v d m V k Q 2 9 s d W 1 u c z E u e 1 Z J T 0 x B w 4 f D l U V T L D B 9 J n F 1 b 3 Q 7 L C Z x d W 9 0 O 1 N l Y 3 R p b 2 4 x L 0 V 4 c G 9 y d C A o M i k v Q X V 0 b 1 J l b W 9 2 Z W R D b 2 x 1 b W 5 z M S 5 7 R G V u w 7 p u Y 2 l h c y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X h w b 3 J 0 J T I w K D I p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X h w b 3 J 0 J T I w K D I p L 0 V 4 c G 9 y d F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4 c G 9 y d C U y M C g y K S 9 D Y W J l J U M z J U E 3 Y W x o b 3 M l M j B Q c m 9 t b 3 Z p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X h w b 3 J 0 J T I w K D I p L 1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4 c G 9 y d C U y M C g y K S 9 D b 2 x 1 b m F z J T I w T W V z Y 2 x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X h w b 3 J 0 J T I w K D I p L 1 R l e H R v J T I w Q X B h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4 c G 9 y d C U y M C g y K S 9 U Z X h 0 b y U y M E x p b X B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X h w b 3 J 0 J T I w K D I p L 0 x p b m h h c y U y M E Z p b H R y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Y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c O n w 6 N v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E t M j l U M T g 6 M j U 6 N T U u N z A x N D Y z M 1 o i I C 8 + P E V u d H J 5 I F R 5 c G U 9 I k Z p b G x D b 2 x 1 b W 5 U e X B l c y I g V m F s d W U 9 I n N C Z 0 1 E I i A v P j x F b n R y e S B U e X B l P S J G a W x s Q 2 9 s d W 1 u T m F t Z X M i I F Z h b H V l P S J z W y Z x d W 9 0 O 0 V T U M O J Q 0 l F I E R F I F Z J T 0 x B w 4 f D g 0 8 m c X V v d D s s J n F 1 b 3 Q 7 R G V u w 7 p u Y 2 l h c y Z x d W 9 0 O y w m c X V v d D t W a W 9 s Y c O n w 7 V l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V s Y T E v Q X V 0 b 1 J l b W 9 2 Z W R D b 2 x 1 b W 5 z M S 5 7 R V N Q w 4 l D S U U g R E U g V k l P T E H D h 8 O D T y w w f S Z x d W 9 0 O y w m c X V v d D t T Z W N 0 a W 9 u M S 9 U Y W J l b G E x L 0 F 1 d G 9 S Z W 1 v d m V k Q 2 9 s d W 1 u c z E u e 0 R l b s O 6 b m N p Y X M s M X 0 m c X V v d D s s J n F 1 b 3 Q 7 U 2 V j d G l v b j E v V G F i Z W x h M S 9 B d X R v U m V t b 3 Z l Z E N v b H V t b n M x L n t W a W 9 s Y c O n w 7 V l c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l b G E x L 0 F 1 d G 9 S Z W 1 v d m V k Q 2 9 s d W 1 u c z E u e 0 V T U M O J Q 0 l F I E R F I F Z J T 0 x B w 4 f D g 0 8 s M H 0 m c X V v d D s s J n F 1 b 3 Q 7 U 2 V j d G l v b j E v V G F i Z W x h M S 9 B d X R v U m V t b 3 Z l Z E N v b H V t b n M x L n t E Z W 7 D u m 5 j a W F z L D F 9 J n F 1 b 3 Q 7 L C Z x d W 9 0 O 1 N l Y 3 R p b 2 4 x L 1 R h Y m V s Y T E v Q X V 0 b 1 J l b W 9 2 Z W R D b 2 x 1 b W 5 z M S 5 7 V m l v b G H D p 8 O 1 Z X M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V s Y T E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x L 1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Y T E v Q 2 9 s d W 5 h c y U y M E 1 l c 2 N s Y W R h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o + H b T M s G n S 6 N r A y 9 I j R d c A A A A A A I A A A A A A A N m A A D A A A A A E A A A A F g U u G i t X 0 9 G Q 1 X p h o o U K C M A A A A A B I A A A K A A A A A Q A A A A m Z t a 5 9 G N p + d S e W x 7 k f M z U F A A A A A n a b / l O S l m a D h 4 R I b K C s t p h l l B l T f v h 5 X 7 G 1 V 2 j N l z v v s X Q s B o 9 4 q t H F l j n o W X t R 2 D K q 3 a E F p u F n 0 9 k S q d o f I Z Z e S o H E P n t d P 8 c U o 0 j r y U / B Q A A A A L c q E x E H z 7 0 D h N / H O K i V E 4 Y L q J 3 Q = = < / D a t a M a s h u p > 
</file>

<file path=customXml/itemProps1.xml><?xml version="1.0" encoding="utf-8"?>
<ds:datastoreItem xmlns:ds="http://schemas.openxmlformats.org/officeDocument/2006/customXml" ds:itemID="{6B5C2451-D253-43A9-83B5-C0D939F0BC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99B762-6A4A-4122-A28F-60B989BAEC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dc49c7-2897-45c3-8968-6f6d43d01003"/>
    <ds:schemaRef ds:uri="6d3fd709-f007-4c1b-b100-8410be1963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6BAB17-4D7D-4A87-81C9-19A152AFC1A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Quantitativo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Miqueias de Morais Brito</dc:creator>
  <cp:keywords/>
  <dc:description/>
  <cp:lastModifiedBy>Iany Macedo Brum</cp:lastModifiedBy>
  <cp:revision/>
  <dcterms:created xsi:type="dcterms:W3CDTF">2023-10-30T12:28:41Z</dcterms:created>
  <dcterms:modified xsi:type="dcterms:W3CDTF">2024-01-31T20:11:18Z</dcterms:modified>
  <cp:category/>
  <cp:contentStatus/>
</cp:coreProperties>
</file>